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24226"/>
  <mc:AlternateContent xmlns:mc="http://schemas.openxmlformats.org/markup-compatibility/2006">
    <mc:Choice Requires="x15">
      <x15ac:absPath xmlns:x15ac="http://schemas.microsoft.com/office/spreadsheetml/2010/11/ac" url="\\tksv01\個人フォルダ\荒井D\0_残高統計\残高統計7(202206~)\202403統計\★HP用資料\"/>
    </mc:Choice>
  </mc:AlternateContent>
  <xr:revisionPtr revIDLastSave="0" documentId="13_ncr:1_{2A03E0BC-7ABF-463D-99E3-AAE80A84BC9A}" xr6:coauthVersionLast="47" xr6:coauthVersionMax="47" xr10:uidLastSave="{00000000-0000-0000-0000-000000000000}"/>
  <bookViews>
    <workbookView xWindow="-120" yWindow="-120" windowWidth="20730" windowHeight="11040" tabRatio="784" xr2:uid="{00000000-000D-0000-FFFF-FFFF00000000}"/>
  </bookViews>
  <sheets>
    <sheet name="表紙" sheetId="42" r:id="rId1"/>
    <sheet name="１．契約状況（全体）" sheetId="1" r:id="rId2"/>
    <sheet name="１．契約状況（全体） (2)" sheetId="40" r:id="rId3"/>
    <sheet name="２．一任契約" sheetId="2" r:id="rId4"/>
    <sheet name="２．助言契約 " sheetId="4" r:id="rId5"/>
    <sheet name="２．一任＋助言" sheetId="10" r:id="rId6"/>
    <sheet name="２．投資対象別" sheetId="3" r:id="rId7"/>
    <sheet name="２．契約規模別" sheetId="5" r:id="rId8"/>
    <sheet name="２．国・地域別" sheetId="6" r:id="rId9"/>
    <sheet name="2．投信組入状況・デリバティブ" sheetId="13" r:id="rId10"/>
    <sheet name="３．一任契約" sheetId="7" r:id="rId11"/>
    <sheet name="３．助言契約" sheetId="9" r:id="rId12"/>
    <sheet name="３．一任＋助言" sheetId="12" r:id="rId13"/>
    <sheet name="３．投資対象別" sheetId="14" r:id="rId14"/>
    <sheet name="３．国・地域別 " sheetId="15" r:id="rId15"/>
    <sheet name="３．デリバティブ " sheetId="16" r:id="rId16"/>
    <sheet name="４．一任契約 " sheetId="20" r:id="rId17"/>
    <sheet name="４．助言契約 " sheetId="21" r:id="rId18"/>
    <sheet name="４．一任＋助言 " sheetId="22" r:id="rId19"/>
    <sheet name="４．投資対象別 ①" sheetId="23" r:id="rId20"/>
    <sheet name="４．投資対象別 ②" sheetId="24" r:id="rId21"/>
    <sheet name="４．契約規模別 " sheetId="25" r:id="rId22"/>
    <sheet name="４．国・地域別  " sheetId="29" r:id="rId23"/>
    <sheet name="４．投信組入状況・デリバティブ  " sheetId="30" r:id="rId24"/>
    <sheet name="５．契約資産" sheetId="18" r:id="rId25"/>
    <sheet name="５．投資対象別" sheetId="19" r:id="rId26"/>
    <sheet name="５．国・地域別  " sheetId="26" r:id="rId27"/>
    <sheet name="５．デリバティブ " sheetId="27" r:id="rId28"/>
    <sheet name="6・役職員状況1(3末のみ） " sheetId="44" r:id="rId29"/>
    <sheet name="6・役職員状況2(3末のみ）" sheetId="45" r:id="rId30"/>
    <sheet name="7．会員数" sheetId="17" r:id="rId31"/>
    <sheet name="8．苦情相談" sheetId="31" r:id="rId32"/>
  </sheets>
  <definedNames>
    <definedName name="_xlnm.Print_Area" localSheetId="1">'１．契約状況（全体）'!$1:$94</definedName>
    <definedName name="_xlnm.Print_Area" localSheetId="2">'１．契約状況（全体） (2)'!$1:$94</definedName>
    <definedName name="_xlnm.Print_Area" localSheetId="5">'２．一任＋助言'!$1:$94</definedName>
    <definedName name="_xlnm.Print_Area" localSheetId="3">'２．一任契約'!$A$1:$AA$93</definedName>
    <definedName name="_xlnm.Print_Area" localSheetId="8">'２．国・地域別'!$A:$AA</definedName>
    <definedName name="_xlnm.Print_Area" localSheetId="6">'２．投資対象別'!$B$1:$L$214</definedName>
    <definedName name="_xlnm.Print_Area" localSheetId="9">'2．投信組入状況・デリバティブ'!$B$1:$N$132</definedName>
    <definedName name="_xlnm.Print_Area" localSheetId="15">'３．デリバティブ '!$B$1:$H$127</definedName>
    <definedName name="_xlnm.Print_Area" localSheetId="12">'３．一任＋助言'!$A$1:$AE$90</definedName>
    <definedName name="_xlnm.Print_Area" localSheetId="10">'３．一任契約'!$A$1:$AE$91</definedName>
    <definedName name="_xlnm.Print_Area" localSheetId="14">'３．国・地域別 '!$A:$AA</definedName>
    <definedName name="_xlnm.Print_Area" localSheetId="11">'３．助言契約'!$A$1:$AE$89</definedName>
    <definedName name="_xlnm.Print_Area" localSheetId="13">'３．投資対象別'!$A$1:$Z$94</definedName>
    <definedName name="_xlnm.Print_Area" localSheetId="21">'４．契約規模別 '!$B$1:$U$111</definedName>
    <definedName name="_xlnm.Print_Area" localSheetId="22">'４．国・地域別  '!$A:$AA</definedName>
    <definedName name="_xlnm.Print_Area" localSheetId="23">'４．投信組入状況・デリバティブ  '!$B$1:$N$117</definedName>
    <definedName name="_xlnm.Print_Area" localSheetId="24">'５．契約資産'!$C$1:$L$88</definedName>
    <definedName name="_xlnm.Print_Area" localSheetId="25">'５．投資対象別'!$C$1:$J$211</definedName>
    <definedName name="_xlnm.Print_Area" localSheetId="28">'6・役職員状況1(3末のみ） '!$B$1:$AO$63</definedName>
    <definedName name="_xlnm.Print_Area" localSheetId="29">'6・役職員状況2(3末のみ）'!$A$1:$V$50</definedName>
    <definedName name="_xlnm.Print_Area" localSheetId="30">'7．会員数'!$B$1:$E$61</definedName>
    <definedName name="_xlnm.Print_Area" localSheetId="31">'8．苦情相談'!$B$1:$O$56</definedName>
    <definedName name="_xlnm.Print_Area" localSheetId="0">表紙!$A$1:$S$64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6" i="42" l="1"/>
  <c r="F55" i="42"/>
  <c r="F53" i="42"/>
  <c r="F52" i="42"/>
  <c r="F50" i="42"/>
  <c r="F49" i="42"/>
  <c r="F47" i="42"/>
  <c r="AC46" i="42"/>
  <c r="AE46" i="42" s="1"/>
  <c r="F46" i="42"/>
  <c r="F44" i="42"/>
  <c r="F43" i="42"/>
  <c r="F41" i="42"/>
  <c r="F40" i="42"/>
  <c r="F38" i="42"/>
  <c r="F37" i="42"/>
  <c r="F35" i="42"/>
  <c r="F34" i="42"/>
  <c r="Z29" i="42"/>
  <c r="Z32" i="42" s="1"/>
  <c r="F33" i="42" l="1"/>
</calcChain>
</file>

<file path=xl/sharedStrings.xml><?xml version="1.0" encoding="utf-8"?>
<sst xmlns="http://schemas.openxmlformats.org/spreadsheetml/2006/main" count="10703" uniqueCount="455">
  <si>
    <t xml:space="preserve"> 8年3月末</t>
    <rPh sb="2" eb="3">
      <t>ネン</t>
    </rPh>
    <phoneticPr fontId="3"/>
  </si>
  <si>
    <t>15年3月末</t>
  </si>
  <si>
    <t>16年3月末</t>
  </si>
  <si>
    <t>17年3月末</t>
  </si>
  <si>
    <t>18年3月末</t>
  </si>
  <si>
    <t>19年3月末</t>
  </si>
  <si>
    <t>20年3月末</t>
  </si>
  <si>
    <t>21年3月末</t>
  </si>
  <si>
    <t>22年3月末</t>
  </si>
  <si>
    <t>2011/3</t>
  </si>
  <si>
    <t>23年3月末</t>
  </si>
  <si>
    <t>24年3月末</t>
  </si>
  <si>
    <t>2012/3</t>
  </si>
  <si>
    <t>25年3月末</t>
  </si>
  <si>
    <t>2013/3</t>
  </si>
  <si>
    <t>26年3月末</t>
  </si>
  <si>
    <t>2014/3</t>
  </si>
  <si>
    <t>27年3月末</t>
  </si>
  <si>
    <t>2015/3</t>
  </si>
  <si>
    <t>28年3月末</t>
  </si>
  <si>
    <t>2016/3</t>
    <phoneticPr fontId="7"/>
  </si>
  <si>
    <t>件数</t>
    <rPh sb="0" eb="2">
      <t>ケンスウ</t>
    </rPh>
    <phoneticPr fontId="7"/>
  </si>
  <si>
    <t>金額</t>
    <rPh sb="0" eb="2">
      <t>キンガク</t>
    </rPh>
    <phoneticPr fontId="7"/>
  </si>
  <si>
    <t>投資助言</t>
    <rPh sb="0" eb="2">
      <t>トウシ</t>
    </rPh>
    <rPh sb="2" eb="4">
      <t>ジョゲン</t>
    </rPh>
    <phoneticPr fontId="7"/>
  </si>
  <si>
    <t>不動産関連有価証券</t>
    <rPh sb="0" eb="3">
      <t>フドウサン</t>
    </rPh>
    <rPh sb="3" eb="5">
      <t>カンレン</t>
    </rPh>
    <rPh sb="5" eb="7">
      <t>ユウカ</t>
    </rPh>
    <rPh sb="7" eb="9">
      <t>ショウケン</t>
    </rPh>
    <phoneticPr fontId="7"/>
  </si>
  <si>
    <t>ファンド運用</t>
    <rPh sb="4" eb="6">
      <t>ウンヨウ</t>
    </rPh>
    <phoneticPr fontId="7"/>
  </si>
  <si>
    <t>ラップ業務</t>
    <rPh sb="3" eb="5">
      <t>ギョウム</t>
    </rPh>
    <phoneticPr fontId="7"/>
  </si>
  <si>
    <t>件数</t>
    <rPh sb="0" eb="2">
      <t>ケンスウ</t>
    </rPh>
    <phoneticPr fontId="4"/>
  </si>
  <si>
    <t>金額</t>
    <rPh sb="0" eb="2">
      <t>キンガク</t>
    </rPh>
    <phoneticPr fontId="4"/>
  </si>
  <si>
    <t>単位:億円</t>
    <rPh sb="3" eb="5">
      <t>オクエン</t>
    </rPh>
    <phoneticPr fontId="3"/>
  </si>
  <si>
    <t>　</t>
    <phoneticPr fontId="3"/>
  </si>
  <si>
    <t>国内顧客</t>
    <rPh sb="2" eb="4">
      <t>コキャク</t>
    </rPh>
    <phoneticPr fontId="3"/>
  </si>
  <si>
    <t>海外顧客</t>
    <rPh sb="0" eb="2">
      <t>カイガイ</t>
    </rPh>
    <rPh sb="2" eb="4">
      <t>コキャク</t>
    </rPh>
    <phoneticPr fontId="3"/>
  </si>
  <si>
    <t>合計</t>
    <rPh sb="0" eb="2">
      <t>ゴウケイ</t>
    </rPh>
    <phoneticPr fontId="4"/>
  </si>
  <si>
    <t>23年6月末</t>
    <rPh sb="2" eb="3">
      <t>ネン</t>
    </rPh>
    <phoneticPr fontId="3"/>
  </si>
  <si>
    <t>2011/6</t>
  </si>
  <si>
    <t>2011/9</t>
  </si>
  <si>
    <t>2011/12</t>
  </si>
  <si>
    <t>〔対前年度(前期)末比伸び率〕</t>
    <rPh sb="1" eb="2">
      <t>タイ</t>
    </rPh>
    <rPh sb="2" eb="5">
      <t>ゼンネンド</t>
    </rPh>
    <rPh sb="6" eb="8">
      <t>ゼンキ</t>
    </rPh>
    <rPh sb="9" eb="10">
      <t>マツ</t>
    </rPh>
    <rPh sb="10" eb="11">
      <t>ヒ</t>
    </rPh>
    <rPh sb="11" eb="12">
      <t>ノ</t>
    </rPh>
    <rPh sb="13" eb="14">
      <t>リツ</t>
    </rPh>
    <phoneticPr fontId="3"/>
  </si>
  <si>
    <t>23年9月末</t>
  </si>
  <si>
    <t>23年12月末</t>
  </si>
  <si>
    <t>２．投資一任業</t>
    <rPh sb="2" eb="4">
      <t>トウシ</t>
    </rPh>
    <rPh sb="4" eb="6">
      <t>イチニン</t>
    </rPh>
    <rPh sb="6" eb="7">
      <t>ギョウ</t>
    </rPh>
    <phoneticPr fontId="4"/>
  </si>
  <si>
    <t>公的年金</t>
    <rPh sb="0" eb="2">
      <t>コウテキ</t>
    </rPh>
    <rPh sb="2" eb="4">
      <t>ネンキン</t>
    </rPh>
    <phoneticPr fontId="4"/>
  </si>
  <si>
    <t>私的年金</t>
    <rPh sb="0" eb="2">
      <t>シテキ</t>
    </rPh>
    <rPh sb="2" eb="4">
      <t>ネンキン</t>
    </rPh>
    <phoneticPr fontId="3"/>
  </si>
  <si>
    <t>その他</t>
    <rPh sb="2" eb="3">
      <t>タ</t>
    </rPh>
    <phoneticPr fontId="3"/>
  </si>
  <si>
    <t>法人</t>
    <rPh sb="0" eb="2">
      <t>ホウジン</t>
    </rPh>
    <phoneticPr fontId="7"/>
  </si>
  <si>
    <t>法人計</t>
    <rPh sb="0" eb="2">
      <t>ホウジン</t>
    </rPh>
    <rPh sb="2" eb="3">
      <t>ケイ</t>
    </rPh>
    <phoneticPr fontId="7"/>
  </si>
  <si>
    <t>件数</t>
    <rPh sb="0" eb="2">
      <t>ケンスウ</t>
    </rPh>
    <phoneticPr fontId="7"/>
  </si>
  <si>
    <t>金額</t>
    <rPh sb="0" eb="2">
      <t>キンガク</t>
    </rPh>
    <phoneticPr fontId="7"/>
  </si>
  <si>
    <t>個人</t>
    <rPh sb="0" eb="2">
      <t>コジン</t>
    </rPh>
    <phoneticPr fontId="7"/>
  </si>
  <si>
    <t>国内計</t>
    <rPh sb="0" eb="2">
      <t>コクナイ</t>
    </rPh>
    <rPh sb="2" eb="3">
      <t>ケイ</t>
    </rPh>
    <phoneticPr fontId="7"/>
  </si>
  <si>
    <t>国内株式特化</t>
  </si>
  <si>
    <t>国内債券特化</t>
  </si>
  <si>
    <t>国内その他</t>
    <phoneticPr fontId="4"/>
  </si>
  <si>
    <t>海外株式特化</t>
  </si>
  <si>
    <t>海外債券特化</t>
  </si>
  <si>
    <t>海外その他</t>
    <phoneticPr fontId="4"/>
  </si>
  <si>
    <t>ｸﾞﾛｰﾊﾞﾙ株式特化</t>
  </si>
  <si>
    <t>ｸﾞﾛｰﾊﾞﾙ債券特化</t>
  </si>
  <si>
    <t>ｸﾞﾛｰﾊﾞﾙその他</t>
    <phoneticPr fontId="4"/>
  </si>
  <si>
    <t>単位:億円</t>
  </si>
  <si>
    <t>〔契約金額構成比〕</t>
    <rPh sb="1" eb="3">
      <t>ケイヤク</t>
    </rPh>
    <rPh sb="3" eb="5">
      <t>キンガク</t>
    </rPh>
    <rPh sb="5" eb="8">
      <t>コウセイヒ</t>
    </rPh>
    <phoneticPr fontId="3"/>
  </si>
  <si>
    <t>10億円未満</t>
    <rPh sb="2" eb="4">
      <t>オクエン</t>
    </rPh>
    <rPh sb="4" eb="6">
      <t>ミマン</t>
    </rPh>
    <phoneticPr fontId="4"/>
  </si>
  <si>
    <t>10～50億円未満</t>
  </si>
  <si>
    <t>50～100億円
未満</t>
    <phoneticPr fontId="4"/>
  </si>
  <si>
    <t>100～500億円
未満</t>
    <phoneticPr fontId="4"/>
  </si>
  <si>
    <t>500～1000億円
未満</t>
    <phoneticPr fontId="4"/>
  </si>
  <si>
    <t>1000億円以上</t>
    <rPh sb="4" eb="5">
      <t>オク</t>
    </rPh>
    <rPh sb="5" eb="6">
      <t>エン</t>
    </rPh>
    <rPh sb="6" eb="8">
      <t>イジョウ</t>
    </rPh>
    <phoneticPr fontId="4"/>
  </si>
  <si>
    <t>50～100億円
未満</t>
    <phoneticPr fontId="4"/>
  </si>
  <si>
    <t>100～500億円
未満</t>
    <phoneticPr fontId="4"/>
  </si>
  <si>
    <t>500～1000億円
未満</t>
    <phoneticPr fontId="4"/>
  </si>
  <si>
    <t>２.投資一任業</t>
    <rPh sb="2" eb="4">
      <t>トウシ</t>
    </rPh>
    <rPh sb="4" eb="6">
      <t>イチニン</t>
    </rPh>
    <rPh sb="6" eb="7">
      <t>ギョウ</t>
    </rPh>
    <phoneticPr fontId="3"/>
  </si>
  <si>
    <t>２.投資一任業</t>
    <rPh sb="2" eb="4">
      <t>トウシ</t>
    </rPh>
    <rPh sb="4" eb="6">
      <t>イチニン</t>
    </rPh>
    <rPh sb="6" eb="7">
      <t>ギョウ</t>
    </rPh>
    <phoneticPr fontId="4"/>
  </si>
  <si>
    <t>日本</t>
    <rPh sb="0" eb="2">
      <t>ニホン</t>
    </rPh>
    <phoneticPr fontId="4"/>
  </si>
  <si>
    <t>米国</t>
    <rPh sb="0" eb="2">
      <t>ベイコク</t>
    </rPh>
    <phoneticPr fontId="4"/>
  </si>
  <si>
    <t>欧州</t>
    <rPh sb="0" eb="2">
      <t>オウシュウ</t>
    </rPh>
    <phoneticPr fontId="4"/>
  </si>
  <si>
    <t>アジア</t>
    <phoneticPr fontId="4"/>
  </si>
  <si>
    <t>その他</t>
    <rPh sb="2" eb="3">
      <t>タ</t>
    </rPh>
    <phoneticPr fontId="4"/>
  </si>
  <si>
    <t>株式</t>
    <rPh sb="0" eb="2">
      <t>カブシキ</t>
    </rPh>
    <phoneticPr fontId="4"/>
  </si>
  <si>
    <t>債券</t>
    <rPh sb="0" eb="2">
      <t>サイケン</t>
    </rPh>
    <phoneticPr fontId="4"/>
  </si>
  <si>
    <t>不動産関連有価証券</t>
    <rPh sb="0" eb="3">
      <t>フドウサン</t>
    </rPh>
    <rPh sb="3" eb="5">
      <t>カンレン</t>
    </rPh>
    <rPh sb="5" eb="7">
      <t>ユウカ</t>
    </rPh>
    <rPh sb="7" eb="9">
      <t>ショウケン</t>
    </rPh>
    <phoneticPr fontId="4"/>
  </si>
  <si>
    <t>短期資産等</t>
    <rPh sb="0" eb="2">
      <t>タンキ</t>
    </rPh>
    <rPh sb="2" eb="4">
      <t>シサン</t>
    </rPh>
    <rPh sb="4" eb="5">
      <t>トウ</t>
    </rPh>
    <phoneticPr fontId="4"/>
  </si>
  <si>
    <t>アジア</t>
    <phoneticPr fontId="4"/>
  </si>
  <si>
    <t>〔構成比〕</t>
    <rPh sb="1" eb="4">
      <t>コウセイヒ</t>
    </rPh>
    <phoneticPr fontId="3"/>
  </si>
  <si>
    <t>2.投資一任業</t>
    <rPh sb="2" eb="4">
      <t>トウシ</t>
    </rPh>
    <rPh sb="4" eb="6">
      <t>イチニン</t>
    </rPh>
    <rPh sb="6" eb="7">
      <t>ギョウ</t>
    </rPh>
    <phoneticPr fontId="7"/>
  </si>
  <si>
    <t>その他</t>
    <rPh sb="2" eb="3">
      <t>タ</t>
    </rPh>
    <phoneticPr fontId="7"/>
  </si>
  <si>
    <t>総合計</t>
    <rPh sb="0" eb="1">
      <t>ソウ</t>
    </rPh>
    <rPh sb="1" eb="3">
      <t>ゴウケイ</t>
    </rPh>
    <phoneticPr fontId="3"/>
  </si>
  <si>
    <t>うち、二層構造ファンドでの親SPCとの契約件数</t>
    <rPh sb="3" eb="5">
      <t>ニソウ</t>
    </rPh>
    <rPh sb="5" eb="7">
      <t>コウゾウ</t>
    </rPh>
    <rPh sb="13" eb="14">
      <t>オヤ</t>
    </rPh>
    <rPh sb="19" eb="21">
      <t>ケイヤク</t>
    </rPh>
    <rPh sb="21" eb="23">
      <t>ケンスウ</t>
    </rPh>
    <phoneticPr fontId="4"/>
  </si>
  <si>
    <t>うち、二層構造ファンドでの親SPCとの契約金額</t>
    <rPh sb="3" eb="5">
      <t>ニソウ</t>
    </rPh>
    <rPh sb="5" eb="7">
      <t>コウゾウ</t>
    </rPh>
    <rPh sb="13" eb="14">
      <t>オヤ</t>
    </rPh>
    <rPh sb="19" eb="21">
      <t>ケイヤク</t>
    </rPh>
    <rPh sb="21" eb="23">
      <t>キンガク</t>
    </rPh>
    <phoneticPr fontId="4"/>
  </si>
  <si>
    <t>国内</t>
    <rPh sb="0" eb="2">
      <t>コクナイ</t>
    </rPh>
    <phoneticPr fontId="3"/>
  </si>
  <si>
    <t>海外</t>
    <rPh sb="0" eb="2">
      <t>カイガイ</t>
    </rPh>
    <phoneticPr fontId="3"/>
  </si>
  <si>
    <t>３．不動産関連特定投資運用業</t>
    <rPh sb="2" eb="5">
      <t>フドウサン</t>
    </rPh>
    <rPh sb="5" eb="7">
      <t>カンレン</t>
    </rPh>
    <rPh sb="7" eb="9">
      <t>トクテイ</t>
    </rPh>
    <rPh sb="9" eb="11">
      <t>トウシ</t>
    </rPh>
    <rPh sb="11" eb="13">
      <t>ウンヨウ</t>
    </rPh>
    <rPh sb="13" eb="14">
      <t>ギョウ</t>
    </rPh>
    <phoneticPr fontId="4"/>
  </si>
  <si>
    <t>総合計
（一任契約）</t>
    <rPh sb="0" eb="1">
      <t>ソウ</t>
    </rPh>
    <rPh sb="1" eb="2">
      <t>ゴウ</t>
    </rPh>
    <rPh sb="2" eb="3">
      <t>ケイ</t>
    </rPh>
    <rPh sb="5" eb="7">
      <t>イチニン</t>
    </rPh>
    <rPh sb="7" eb="9">
      <t>ケイヤク</t>
    </rPh>
    <phoneticPr fontId="4"/>
  </si>
  <si>
    <t>総合計
（助言契約）</t>
    <rPh sb="0" eb="1">
      <t>ソウ</t>
    </rPh>
    <rPh sb="1" eb="2">
      <t>ゴウ</t>
    </rPh>
    <rPh sb="2" eb="3">
      <t>ケイ</t>
    </rPh>
    <rPh sb="5" eb="7">
      <t>ジョゲン</t>
    </rPh>
    <rPh sb="7" eb="9">
      <t>ケイヤク</t>
    </rPh>
    <phoneticPr fontId="4"/>
  </si>
  <si>
    <t>（２）投資対象別運用状況</t>
    <rPh sb="3" eb="5">
      <t>トウシ</t>
    </rPh>
    <rPh sb="5" eb="7">
      <t>タイショウ</t>
    </rPh>
    <rPh sb="7" eb="8">
      <t>ベツ</t>
    </rPh>
    <rPh sb="8" eb="10">
      <t>ウンヨウ</t>
    </rPh>
    <rPh sb="10" eb="12">
      <t>ジョウキョウ</t>
    </rPh>
    <phoneticPr fontId="3"/>
  </si>
  <si>
    <t>不動産関連有価証券特化型</t>
    <rPh sb="0" eb="3">
      <t>フドウサン</t>
    </rPh>
    <rPh sb="3" eb="5">
      <t>カンレン</t>
    </rPh>
    <rPh sb="5" eb="7">
      <t>ユウカ</t>
    </rPh>
    <rPh sb="7" eb="9">
      <t>ショウケン</t>
    </rPh>
    <rPh sb="9" eb="11">
      <t>トッカ</t>
    </rPh>
    <rPh sb="11" eb="12">
      <t>ガタ</t>
    </rPh>
    <phoneticPr fontId="7"/>
  </si>
  <si>
    <t>外国</t>
    <rPh sb="0" eb="2">
      <t>ガイコク</t>
    </rPh>
    <phoneticPr fontId="3"/>
  </si>
  <si>
    <t>不動産関連有価証券特化型</t>
    <rPh sb="0" eb="3">
      <t>フドウサン</t>
    </rPh>
    <rPh sb="3" eb="5">
      <t>カンレン</t>
    </rPh>
    <rPh sb="5" eb="7">
      <t>ユウカ</t>
    </rPh>
    <rPh sb="7" eb="9">
      <t>ショウケン</t>
    </rPh>
    <rPh sb="9" eb="12">
      <t>トッカガタ</t>
    </rPh>
    <phoneticPr fontId="7"/>
  </si>
  <si>
    <t>グローバル</t>
    <phoneticPr fontId="3"/>
  </si>
  <si>
    <t>グローバル</t>
    <phoneticPr fontId="3"/>
  </si>
  <si>
    <t>（イ）市場デリバティブの残高</t>
    <rPh sb="3" eb="5">
      <t>シジョウ</t>
    </rPh>
    <rPh sb="12" eb="14">
      <t>ザンダカ</t>
    </rPh>
    <phoneticPr fontId="3"/>
  </si>
  <si>
    <t>先物取引残高</t>
    <rPh sb="0" eb="2">
      <t>サキモノ</t>
    </rPh>
    <rPh sb="2" eb="4">
      <t>トリヒキ</t>
    </rPh>
    <rPh sb="4" eb="6">
      <t>ザンダカ</t>
    </rPh>
    <phoneticPr fontId="4"/>
  </si>
  <si>
    <t>オプション取引残高</t>
    <rPh sb="5" eb="7">
      <t>トリヒキ</t>
    </rPh>
    <rPh sb="7" eb="9">
      <t>ザンダカ</t>
    </rPh>
    <phoneticPr fontId="4"/>
  </si>
  <si>
    <t>公社債券</t>
    <rPh sb="0" eb="3">
      <t>コウシャサイ</t>
    </rPh>
    <rPh sb="3" eb="4">
      <t>ケン</t>
    </rPh>
    <phoneticPr fontId="4"/>
  </si>
  <si>
    <t>（ロ）店頭デリバティブの残高</t>
    <rPh sb="3" eb="5">
      <t>テントウ</t>
    </rPh>
    <rPh sb="12" eb="14">
      <t>ザンダカ</t>
    </rPh>
    <phoneticPr fontId="3"/>
  </si>
  <si>
    <t>先渡取引残高</t>
    <rPh sb="0" eb="2">
      <t>サキワタ</t>
    </rPh>
    <rPh sb="2" eb="4">
      <t>トリヒキ</t>
    </rPh>
    <rPh sb="4" eb="6">
      <t>ザンダカ</t>
    </rPh>
    <phoneticPr fontId="4"/>
  </si>
  <si>
    <t>スワップ取引残高</t>
    <rPh sb="4" eb="6">
      <t>トリヒキ</t>
    </rPh>
    <rPh sb="6" eb="8">
      <t>ザンダカ</t>
    </rPh>
    <phoneticPr fontId="4"/>
  </si>
  <si>
    <t>（ハ）外国市場デリバティブの残高</t>
    <rPh sb="3" eb="5">
      <t>ガイコク</t>
    </rPh>
    <rPh sb="5" eb="7">
      <t>シジョウ</t>
    </rPh>
    <rPh sb="14" eb="16">
      <t>ザンダカ</t>
    </rPh>
    <phoneticPr fontId="3"/>
  </si>
  <si>
    <t>３.不動産関連特定投資運用業</t>
    <rPh sb="2" eb="5">
      <t>フドウサン</t>
    </rPh>
    <rPh sb="5" eb="7">
      <t>カンレン</t>
    </rPh>
    <rPh sb="7" eb="9">
      <t>トクテイ</t>
    </rPh>
    <rPh sb="9" eb="11">
      <t>トウシ</t>
    </rPh>
    <rPh sb="11" eb="13">
      <t>ウンヨウ</t>
    </rPh>
    <rPh sb="13" eb="14">
      <t>ギョウ</t>
    </rPh>
    <phoneticPr fontId="7"/>
  </si>
  <si>
    <t>（３）国・地域別運用状況</t>
    <phoneticPr fontId="7"/>
  </si>
  <si>
    <t>（１）契約資産状況</t>
    <rPh sb="3" eb="5">
      <t>ケイヤク</t>
    </rPh>
    <rPh sb="5" eb="7">
      <t>シサン</t>
    </rPh>
    <rPh sb="7" eb="9">
      <t>ジョウキョウ</t>
    </rPh>
    <phoneticPr fontId="3"/>
  </si>
  <si>
    <t>投資運用</t>
    <rPh sb="0" eb="2">
      <t>トウシ</t>
    </rPh>
    <rPh sb="2" eb="4">
      <t>ウンヨウ</t>
    </rPh>
    <phoneticPr fontId="7"/>
  </si>
  <si>
    <t>国内</t>
    <rPh sb="0" eb="2">
      <t>コクナイ</t>
    </rPh>
    <phoneticPr fontId="7"/>
  </si>
  <si>
    <t>海外</t>
    <rPh sb="0" eb="2">
      <t>カイガイ</t>
    </rPh>
    <phoneticPr fontId="7"/>
  </si>
  <si>
    <t>計</t>
    <rPh sb="0" eb="1">
      <t>ケイ</t>
    </rPh>
    <phoneticPr fontId="7"/>
  </si>
  <si>
    <t>法人</t>
    <rPh sb="0" eb="2">
      <t>ホウジン</t>
    </rPh>
    <phoneticPr fontId="7"/>
  </si>
  <si>
    <t>国内</t>
    <rPh sb="0" eb="2">
      <t>コクナイ</t>
    </rPh>
    <phoneticPr fontId="7"/>
  </si>
  <si>
    <t>海外</t>
    <rPh sb="0" eb="2">
      <t>カイガイ</t>
    </rPh>
    <phoneticPr fontId="7"/>
  </si>
  <si>
    <t>①ファンドラップ</t>
    <phoneticPr fontId="7"/>
  </si>
  <si>
    <t>②ファンドラップ以外</t>
    <rPh sb="8" eb="10">
      <t>イガイ</t>
    </rPh>
    <phoneticPr fontId="7"/>
  </si>
  <si>
    <t>1000万円未満</t>
    <rPh sb="4" eb="5">
      <t>マン</t>
    </rPh>
    <rPh sb="5" eb="6">
      <t>エン</t>
    </rPh>
    <rPh sb="6" eb="8">
      <t>ミマン</t>
    </rPh>
    <phoneticPr fontId="4"/>
  </si>
  <si>
    <t>1000～2000万円未満</t>
    <rPh sb="9" eb="10">
      <t>マン</t>
    </rPh>
    <phoneticPr fontId="7"/>
  </si>
  <si>
    <t>2000～5000万円
未満</t>
    <rPh sb="9" eb="10">
      <t>マン</t>
    </rPh>
    <phoneticPr fontId="4"/>
  </si>
  <si>
    <t>5000万円～１億円
未満</t>
    <rPh sb="4" eb="6">
      <t>マンエン</t>
    </rPh>
    <phoneticPr fontId="4"/>
  </si>
  <si>
    <t>１～10億円
未満</t>
    <phoneticPr fontId="4"/>
  </si>
  <si>
    <t>10億円以上</t>
    <rPh sb="2" eb="3">
      <t>オク</t>
    </rPh>
    <rPh sb="3" eb="4">
      <t>エン</t>
    </rPh>
    <rPh sb="4" eb="6">
      <t>イジョウ</t>
    </rPh>
    <phoneticPr fontId="4"/>
  </si>
  <si>
    <t>合計</t>
    <rPh sb="0" eb="2">
      <t>ゴウケイ</t>
    </rPh>
    <phoneticPr fontId="7"/>
  </si>
  <si>
    <t>件数</t>
    <rPh sb="0" eb="2">
      <t>ケンスウ</t>
    </rPh>
    <phoneticPr fontId="7"/>
  </si>
  <si>
    <t>金額</t>
    <rPh sb="0" eb="2">
      <t>キンガク</t>
    </rPh>
    <phoneticPr fontId="7"/>
  </si>
  <si>
    <t>〔対前年度(前期)末比伸び率〕</t>
  </si>
  <si>
    <t>②契約金額</t>
    <rPh sb="1" eb="3">
      <t>ケイヤク</t>
    </rPh>
    <rPh sb="3" eb="5">
      <t>キンガク</t>
    </rPh>
    <phoneticPr fontId="3"/>
  </si>
  <si>
    <t>①契約件数</t>
    <rPh sb="1" eb="3">
      <t>ケイヤク</t>
    </rPh>
    <rPh sb="3" eb="5">
      <t>ケンスウ</t>
    </rPh>
    <phoneticPr fontId="7"/>
  </si>
  <si>
    <t>　</t>
    <phoneticPr fontId="3"/>
  </si>
  <si>
    <t>投資運用会員数</t>
    <rPh sb="0" eb="2">
      <t>トウシ</t>
    </rPh>
    <rPh sb="2" eb="4">
      <t>ウンヨウ</t>
    </rPh>
    <rPh sb="4" eb="7">
      <t>カイインスウ</t>
    </rPh>
    <phoneticPr fontId="4"/>
  </si>
  <si>
    <t>投資助言・代理会員数</t>
    <rPh sb="0" eb="2">
      <t>トウシ</t>
    </rPh>
    <rPh sb="2" eb="4">
      <t>ジョゲン</t>
    </rPh>
    <rPh sb="5" eb="7">
      <t>ダイリ</t>
    </rPh>
    <rPh sb="7" eb="10">
      <t>カイインスウ</t>
    </rPh>
    <phoneticPr fontId="4"/>
  </si>
  <si>
    <t xml:space="preserve"> 6年3月末</t>
    <rPh sb="2" eb="3">
      <t>ネン</t>
    </rPh>
    <phoneticPr fontId="3"/>
  </si>
  <si>
    <t>1994/3</t>
    <phoneticPr fontId="4"/>
  </si>
  <si>
    <t xml:space="preserve"> 7年3月末</t>
    <rPh sb="2" eb="3">
      <t>ネン</t>
    </rPh>
    <phoneticPr fontId="3"/>
  </si>
  <si>
    <t>1995/3</t>
    <phoneticPr fontId="4"/>
  </si>
  <si>
    <t>1996/3</t>
    <phoneticPr fontId="4"/>
  </si>
  <si>
    <t xml:space="preserve"> 9年3月末</t>
    <rPh sb="2" eb="3">
      <t>ネン</t>
    </rPh>
    <phoneticPr fontId="3"/>
  </si>
  <si>
    <t>1997/3</t>
    <phoneticPr fontId="4"/>
  </si>
  <si>
    <t>10年3月末</t>
    <rPh sb="2" eb="3">
      <t>ネン</t>
    </rPh>
    <phoneticPr fontId="3"/>
  </si>
  <si>
    <t>1998/3</t>
    <phoneticPr fontId="4"/>
  </si>
  <si>
    <t>11年3月末</t>
    <rPh sb="2" eb="3">
      <t>ネン</t>
    </rPh>
    <phoneticPr fontId="3"/>
  </si>
  <si>
    <t>1999/3</t>
    <phoneticPr fontId="4"/>
  </si>
  <si>
    <t>12年3月末</t>
    <rPh sb="2" eb="3">
      <t>ネン</t>
    </rPh>
    <phoneticPr fontId="3"/>
  </si>
  <si>
    <t>2000/3</t>
    <phoneticPr fontId="4"/>
  </si>
  <si>
    <t>13年3月末</t>
    <rPh sb="2" eb="3">
      <t>ネン</t>
    </rPh>
    <phoneticPr fontId="3"/>
  </si>
  <si>
    <t>2001/3</t>
    <phoneticPr fontId="4"/>
  </si>
  <si>
    <t>14年3月末</t>
    <rPh sb="2" eb="3">
      <t>ネン</t>
    </rPh>
    <phoneticPr fontId="3"/>
  </si>
  <si>
    <t>2002/3</t>
    <phoneticPr fontId="4"/>
  </si>
  <si>
    <t>2003/3</t>
    <phoneticPr fontId="4"/>
  </si>
  <si>
    <t>2004/3</t>
    <phoneticPr fontId="4"/>
  </si>
  <si>
    <t>2005/3</t>
    <phoneticPr fontId="4"/>
  </si>
  <si>
    <t>2006/3</t>
    <phoneticPr fontId="4"/>
  </si>
  <si>
    <t>2007/3</t>
    <phoneticPr fontId="4"/>
  </si>
  <si>
    <t>2008/3</t>
    <phoneticPr fontId="4"/>
  </si>
  <si>
    <t>2009/3</t>
    <phoneticPr fontId="4"/>
  </si>
  <si>
    <t>2010/3</t>
    <phoneticPr fontId="4"/>
  </si>
  <si>
    <t>2011/3</t>
    <phoneticPr fontId="4"/>
  </si>
  <si>
    <t>苦情</t>
    <rPh sb="0" eb="2">
      <t>クジョウ</t>
    </rPh>
    <phoneticPr fontId="4"/>
  </si>
  <si>
    <t>相談</t>
    <rPh sb="0" eb="2">
      <t>ソウダン</t>
    </rPh>
    <phoneticPr fontId="4"/>
  </si>
  <si>
    <t>会員</t>
    <rPh sb="0" eb="2">
      <t>カイイン</t>
    </rPh>
    <phoneticPr fontId="4"/>
  </si>
  <si>
    <t>非会員</t>
    <rPh sb="0" eb="3">
      <t>ヒカイイン</t>
    </rPh>
    <phoneticPr fontId="4"/>
  </si>
  <si>
    <t>計</t>
    <rPh sb="0" eb="1">
      <t>ケイ</t>
    </rPh>
    <phoneticPr fontId="4"/>
  </si>
  <si>
    <t>平成10年度</t>
    <rPh sb="0" eb="2">
      <t>ヘイセイ</t>
    </rPh>
    <rPh sb="4" eb="6">
      <t>ネンド</t>
    </rPh>
    <phoneticPr fontId="3"/>
  </si>
  <si>
    <t>平成11年度</t>
    <rPh sb="0" eb="2">
      <t>ヘイセイ</t>
    </rPh>
    <rPh sb="4" eb="6">
      <t>ネンド</t>
    </rPh>
    <phoneticPr fontId="3"/>
  </si>
  <si>
    <t>平成12年度</t>
    <rPh sb="0" eb="2">
      <t>ヘイセイ</t>
    </rPh>
    <rPh sb="4" eb="6">
      <t>ネンド</t>
    </rPh>
    <phoneticPr fontId="3"/>
  </si>
  <si>
    <t>平成13年度</t>
    <rPh sb="0" eb="2">
      <t>ヘイセイ</t>
    </rPh>
    <rPh sb="4" eb="6">
      <t>ネンド</t>
    </rPh>
    <phoneticPr fontId="3"/>
  </si>
  <si>
    <t>平成14年度</t>
    <rPh sb="0" eb="2">
      <t>ヘイセイ</t>
    </rPh>
    <rPh sb="4" eb="6">
      <t>ネンド</t>
    </rPh>
    <phoneticPr fontId="3"/>
  </si>
  <si>
    <t>平成15年度</t>
    <rPh sb="0" eb="2">
      <t>ヘイセイ</t>
    </rPh>
    <rPh sb="4" eb="6">
      <t>ネンド</t>
    </rPh>
    <phoneticPr fontId="3"/>
  </si>
  <si>
    <t>平成16年度</t>
    <rPh sb="0" eb="2">
      <t>ヘイセイ</t>
    </rPh>
    <rPh sb="4" eb="6">
      <t>ネンド</t>
    </rPh>
    <phoneticPr fontId="3"/>
  </si>
  <si>
    <t>平成17年度</t>
    <rPh sb="0" eb="2">
      <t>ヘイセイ</t>
    </rPh>
    <rPh sb="4" eb="5">
      <t>ネン</t>
    </rPh>
    <rPh sb="5" eb="6">
      <t>ド</t>
    </rPh>
    <phoneticPr fontId="3"/>
  </si>
  <si>
    <t>平成18年度</t>
    <rPh sb="0" eb="2">
      <t>ヘイセイ</t>
    </rPh>
    <rPh sb="4" eb="6">
      <t>ネンド</t>
    </rPh>
    <phoneticPr fontId="3"/>
  </si>
  <si>
    <t xml:space="preserve">平成19年度　   </t>
    <rPh sb="0" eb="2">
      <t>ヘイセイ</t>
    </rPh>
    <rPh sb="4" eb="5">
      <t>ネン</t>
    </rPh>
    <rPh sb="5" eb="6">
      <t>ド</t>
    </rPh>
    <phoneticPr fontId="3"/>
  </si>
  <si>
    <t>平成20年度</t>
    <rPh sb="0" eb="2">
      <t>ヘイセイ</t>
    </rPh>
    <rPh sb="4" eb="5">
      <t>ネン</t>
    </rPh>
    <rPh sb="5" eb="6">
      <t>ド</t>
    </rPh>
    <phoneticPr fontId="3"/>
  </si>
  <si>
    <t>平成21年度　　　　　</t>
    <rPh sb="0" eb="2">
      <t>ヘイセイ</t>
    </rPh>
    <rPh sb="4" eb="5">
      <t>ネン</t>
    </rPh>
    <rPh sb="5" eb="6">
      <t>ド</t>
    </rPh>
    <phoneticPr fontId="3"/>
  </si>
  <si>
    <t>平成22年度</t>
    <rPh sb="0" eb="2">
      <t>ヘイセイ</t>
    </rPh>
    <rPh sb="4" eb="5">
      <t>ネン</t>
    </rPh>
    <rPh sb="5" eb="6">
      <t>ド</t>
    </rPh>
    <phoneticPr fontId="3"/>
  </si>
  <si>
    <t>平成23年度</t>
    <rPh sb="0" eb="2">
      <t>ヘイセイ</t>
    </rPh>
    <rPh sb="4" eb="5">
      <t>ネン</t>
    </rPh>
    <rPh sb="5" eb="6">
      <t>ド</t>
    </rPh>
    <phoneticPr fontId="3"/>
  </si>
  <si>
    <t>平成24年度</t>
    <rPh sb="0" eb="2">
      <t>ヘイセイ</t>
    </rPh>
    <rPh sb="4" eb="6">
      <t>ネンド</t>
    </rPh>
    <phoneticPr fontId="3"/>
  </si>
  <si>
    <t>平成25年度　</t>
    <rPh sb="0" eb="2">
      <t>ヘイセイ</t>
    </rPh>
    <rPh sb="4" eb="6">
      <t>ネンド</t>
    </rPh>
    <phoneticPr fontId="3"/>
  </si>
  <si>
    <t>平成26年度</t>
    <rPh sb="0" eb="2">
      <t>ヘイセイ</t>
    </rPh>
    <rPh sb="4" eb="6">
      <t>ネンド</t>
    </rPh>
    <phoneticPr fontId="3"/>
  </si>
  <si>
    <t>あっせん</t>
    <phoneticPr fontId="4"/>
  </si>
  <si>
    <t>1999/3</t>
    <phoneticPr fontId="4"/>
  </si>
  <si>
    <t>2000/3</t>
    <phoneticPr fontId="4"/>
  </si>
  <si>
    <t>2001/3</t>
    <phoneticPr fontId="4"/>
  </si>
  <si>
    <t>2002/3</t>
    <phoneticPr fontId="4"/>
  </si>
  <si>
    <t>2003/3</t>
    <phoneticPr fontId="4"/>
  </si>
  <si>
    <t>2004/3</t>
    <phoneticPr fontId="4"/>
  </si>
  <si>
    <t>2005/3</t>
    <phoneticPr fontId="4"/>
  </si>
  <si>
    <t>2006/3</t>
    <phoneticPr fontId="4"/>
  </si>
  <si>
    <t>2007/3</t>
    <phoneticPr fontId="4"/>
  </si>
  <si>
    <t>2008/3</t>
    <phoneticPr fontId="4"/>
  </si>
  <si>
    <t>2009/3</t>
    <phoneticPr fontId="4"/>
  </si>
  <si>
    <t>2010/3</t>
    <phoneticPr fontId="4"/>
  </si>
  <si>
    <t>2011/3</t>
    <phoneticPr fontId="4"/>
  </si>
  <si>
    <t>年金</t>
    <rPh sb="0" eb="2">
      <t>ネンキン</t>
    </rPh>
    <phoneticPr fontId="4"/>
  </si>
  <si>
    <t>投資一任契約</t>
    <rPh sb="0" eb="2">
      <t>トウシ</t>
    </rPh>
    <rPh sb="2" eb="4">
      <t>イチニン</t>
    </rPh>
    <rPh sb="4" eb="6">
      <t>ケイヤク</t>
    </rPh>
    <phoneticPr fontId="7"/>
  </si>
  <si>
    <t>投資助言契約</t>
    <rPh sb="0" eb="2">
      <t>トウシ</t>
    </rPh>
    <rPh sb="2" eb="4">
      <t>ジョゲン</t>
    </rPh>
    <rPh sb="4" eb="6">
      <t>ケイヤク</t>
    </rPh>
    <phoneticPr fontId="7"/>
  </si>
  <si>
    <t>海外計</t>
    <rPh sb="0" eb="2">
      <t>カイガイ</t>
    </rPh>
    <rPh sb="2" eb="3">
      <t>ケイ</t>
    </rPh>
    <phoneticPr fontId="7"/>
  </si>
  <si>
    <t>-</t>
  </si>
  <si>
    <t>〔契約件数構成比〕</t>
    <rPh sb="1" eb="3">
      <t>ケイヤク</t>
    </rPh>
    <rPh sb="3" eb="5">
      <t>ケンスウ</t>
    </rPh>
    <rPh sb="5" eb="8">
      <t>コウセイヒ</t>
    </rPh>
    <phoneticPr fontId="3"/>
  </si>
  <si>
    <t>株式</t>
  </si>
  <si>
    <t>債券</t>
  </si>
  <si>
    <t>不動産関連有価証券</t>
  </si>
  <si>
    <t>短期資産等</t>
  </si>
  <si>
    <t>その他</t>
  </si>
  <si>
    <t>その他</t>
    <phoneticPr fontId="7"/>
  </si>
  <si>
    <t>2016/3</t>
  </si>
  <si>
    <t>（４）投資対象別運用状況</t>
    <phoneticPr fontId="3"/>
  </si>
  <si>
    <t>（３）契約資産状況（投資一任契約＋投資助言契約）</t>
    <rPh sb="3" eb="5">
      <t>ケイヤク</t>
    </rPh>
    <rPh sb="5" eb="7">
      <t>シサン</t>
    </rPh>
    <rPh sb="7" eb="9">
      <t>ジョウキョウ</t>
    </rPh>
    <rPh sb="10" eb="12">
      <t>トウシ</t>
    </rPh>
    <rPh sb="12" eb="14">
      <t>イチニン</t>
    </rPh>
    <rPh sb="14" eb="16">
      <t>ケイヤク</t>
    </rPh>
    <rPh sb="17" eb="19">
      <t>トウシ</t>
    </rPh>
    <rPh sb="19" eb="21">
      <t>ジョゲン</t>
    </rPh>
    <rPh sb="21" eb="23">
      <t>ケイヤク</t>
    </rPh>
    <phoneticPr fontId="3"/>
  </si>
  <si>
    <t>（５）契約規模別分布状況</t>
    <rPh sb="3" eb="5">
      <t>ケイヤク</t>
    </rPh>
    <rPh sb="5" eb="8">
      <t>キボベツ</t>
    </rPh>
    <rPh sb="8" eb="10">
      <t>ブンプ</t>
    </rPh>
    <rPh sb="10" eb="12">
      <t>ジョウキョウ</t>
    </rPh>
    <phoneticPr fontId="3"/>
  </si>
  <si>
    <t>（６）国・地域別運用状況</t>
    <phoneticPr fontId="7"/>
  </si>
  <si>
    <t>総合計
（一任契約＋助言契約）</t>
    <rPh sb="0" eb="1">
      <t>ソウ</t>
    </rPh>
    <rPh sb="1" eb="2">
      <t>ゴウ</t>
    </rPh>
    <rPh sb="2" eb="3">
      <t>ケイ</t>
    </rPh>
    <rPh sb="5" eb="7">
      <t>イチニン</t>
    </rPh>
    <rPh sb="7" eb="9">
      <t>ケイヤク</t>
    </rPh>
    <rPh sb="10" eb="12">
      <t>ジョゲン</t>
    </rPh>
    <rPh sb="12" eb="14">
      <t>ケイヤク</t>
    </rPh>
    <phoneticPr fontId="4"/>
  </si>
  <si>
    <r>
      <t xml:space="preserve">総合計
</t>
    </r>
    <r>
      <rPr>
        <sz val="12"/>
        <rFont val="ＭＳ Ｐゴシック"/>
        <family val="3"/>
        <charset val="128"/>
      </rPr>
      <t>（一任契約）</t>
    </r>
    <rPh sb="0" eb="1">
      <t>ソウ</t>
    </rPh>
    <rPh sb="1" eb="3">
      <t>ゴウケイ</t>
    </rPh>
    <rPh sb="5" eb="7">
      <t>イチニン</t>
    </rPh>
    <rPh sb="7" eb="9">
      <t>ケイヤク</t>
    </rPh>
    <phoneticPr fontId="3"/>
  </si>
  <si>
    <r>
      <t xml:space="preserve">総合計
</t>
    </r>
    <r>
      <rPr>
        <sz val="12"/>
        <rFont val="ＭＳ Ｐゴシック"/>
        <family val="3"/>
        <charset val="128"/>
      </rPr>
      <t>（助言契約）</t>
    </r>
    <rPh sb="0" eb="1">
      <t>ソウ</t>
    </rPh>
    <rPh sb="1" eb="3">
      <t>ゴウケイ</t>
    </rPh>
    <rPh sb="5" eb="7">
      <t>ジョゲン</t>
    </rPh>
    <rPh sb="7" eb="9">
      <t>ケイヤク</t>
    </rPh>
    <phoneticPr fontId="3"/>
  </si>
  <si>
    <t>（４）投資対象別運用状況</t>
    <rPh sb="3" eb="5">
      <t>トウシ</t>
    </rPh>
    <rPh sb="5" eb="7">
      <t>タイショウ</t>
    </rPh>
    <rPh sb="7" eb="8">
      <t>ベツ</t>
    </rPh>
    <rPh sb="8" eb="10">
      <t>ウンヨウ</t>
    </rPh>
    <rPh sb="10" eb="12">
      <t>ジョウキョウ</t>
    </rPh>
    <phoneticPr fontId="3"/>
  </si>
  <si>
    <t>イ．契約件数</t>
    <rPh sb="2" eb="4">
      <t>ケイヤク</t>
    </rPh>
    <rPh sb="4" eb="6">
      <t>ケンスウ</t>
    </rPh>
    <phoneticPr fontId="7"/>
  </si>
  <si>
    <t>ロ．契約金額</t>
    <rPh sb="2" eb="4">
      <t>ケイヤク</t>
    </rPh>
    <rPh sb="4" eb="6">
      <t>キンガク</t>
    </rPh>
    <phoneticPr fontId="3"/>
  </si>
  <si>
    <t>投資一任業</t>
    <rPh sb="0" eb="2">
      <t>トウシ</t>
    </rPh>
    <rPh sb="2" eb="4">
      <t>イチニン</t>
    </rPh>
    <rPh sb="4" eb="5">
      <t>ギョウ</t>
    </rPh>
    <phoneticPr fontId="7"/>
  </si>
  <si>
    <t>ファンド運用業</t>
    <rPh sb="4" eb="6">
      <t>ウンヨウ</t>
    </rPh>
    <rPh sb="6" eb="7">
      <t>ギョウ</t>
    </rPh>
    <phoneticPr fontId="7"/>
  </si>
  <si>
    <r>
      <rPr>
        <sz val="12"/>
        <color indexed="8"/>
        <rFont val="ＭＳ Ｐゴシック"/>
        <family val="3"/>
        <charset val="128"/>
      </rPr>
      <t>総合計</t>
    </r>
    <r>
      <rPr>
        <sz val="14"/>
        <color indexed="8"/>
        <rFont val="ＭＳ Ｐゴシック"/>
        <family val="3"/>
        <charset val="128"/>
      </rPr>
      <t xml:space="preserve">
</t>
    </r>
    <r>
      <rPr>
        <sz val="12"/>
        <color indexed="8"/>
        <rFont val="ＭＳ Ｐゴシック"/>
        <family val="3"/>
        <charset val="128"/>
      </rPr>
      <t>（一任契約）</t>
    </r>
    <rPh sb="0" eb="1">
      <t>ソウ</t>
    </rPh>
    <rPh sb="1" eb="2">
      <t>ゴウ</t>
    </rPh>
    <rPh sb="2" eb="3">
      <t>ケイ</t>
    </rPh>
    <rPh sb="5" eb="7">
      <t>イチニン</t>
    </rPh>
    <rPh sb="7" eb="9">
      <t>ケイヤク</t>
    </rPh>
    <phoneticPr fontId="4"/>
  </si>
  <si>
    <r>
      <rPr>
        <sz val="12"/>
        <color indexed="8"/>
        <rFont val="ＭＳ Ｐゴシック"/>
        <family val="3"/>
        <charset val="128"/>
      </rPr>
      <t>総合計</t>
    </r>
    <r>
      <rPr>
        <sz val="14"/>
        <color indexed="8"/>
        <rFont val="ＭＳ Ｐゴシック"/>
        <family val="3"/>
        <charset val="128"/>
      </rPr>
      <t xml:space="preserve">
</t>
    </r>
    <r>
      <rPr>
        <sz val="11"/>
        <color indexed="8"/>
        <rFont val="ＭＳ Ｐゴシック"/>
        <family val="3"/>
        <charset val="128"/>
      </rPr>
      <t>（助言契約）</t>
    </r>
    <rPh sb="0" eb="1">
      <t>ソウ</t>
    </rPh>
    <rPh sb="1" eb="2">
      <t>ゴウ</t>
    </rPh>
    <rPh sb="2" eb="3">
      <t>ケイ</t>
    </rPh>
    <rPh sb="5" eb="7">
      <t>ジョゲン</t>
    </rPh>
    <rPh sb="7" eb="9">
      <t>ケイヤク</t>
    </rPh>
    <phoneticPr fontId="4"/>
  </si>
  <si>
    <r>
      <t xml:space="preserve">総合計
</t>
    </r>
    <r>
      <rPr>
        <sz val="11"/>
        <color indexed="8"/>
        <rFont val="ＭＳ Ｐゴシック"/>
        <family val="3"/>
        <charset val="128"/>
      </rPr>
      <t>（一任契約＋助言契約）</t>
    </r>
    <rPh sb="0" eb="1">
      <t>ソウ</t>
    </rPh>
    <rPh sb="1" eb="2">
      <t>ゴウ</t>
    </rPh>
    <rPh sb="2" eb="3">
      <t>ケイ</t>
    </rPh>
    <rPh sb="5" eb="7">
      <t>イチニン</t>
    </rPh>
    <rPh sb="7" eb="9">
      <t>ケイヤク</t>
    </rPh>
    <rPh sb="10" eb="12">
      <t>ジョゲン</t>
    </rPh>
    <rPh sb="12" eb="14">
      <t>ケイヤク</t>
    </rPh>
    <phoneticPr fontId="4"/>
  </si>
  <si>
    <t>平成27年度</t>
    <rPh sb="0" eb="2">
      <t>ヘイセイ</t>
    </rPh>
    <rPh sb="4" eb="6">
      <t>ネンド</t>
    </rPh>
    <phoneticPr fontId="3"/>
  </si>
  <si>
    <t>平成28年度
（4月～6月）</t>
    <rPh sb="0" eb="2">
      <t>ヘイセイ</t>
    </rPh>
    <rPh sb="4" eb="6">
      <t>ネンド</t>
    </rPh>
    <rPh sb="9" eb="10">
      <t>ガツ</t>
    </rPh>
    <rPh sb="12" eb="13">
      <t>ガツ</t>
    </rPh>
    <phoneticPr fontId="7"/>
  </si>
  <si>
    <t>（１）契約資産状況　（投資一任契約）</t>
    <rPh sb="3" eb="5">
      <t>ケイヤク</t>
    </rPh>
    <rPh sb="5" eb="7">
      <t>シサン</t>
    </rPh>
    <rPh sb="7" eb="9">
      <t>ジョウキョウ</t>
    </rPh>
    <rPh sb="11" eb="13">
      <t>トウシ</t>
    </rPh>
    <rPh sb="13" eb="15">
      <t>イチニン</t>
    </rPh>
    <rPh sb="15" eb="17">
      <t>ケイヤク</t>
    </rPh>
    <phoneticPr fontId="3"/>
  </si>
  <si>
    <t>（２）契約資産状況　（投資助言契約）</t>
    <rPh sb="3" eb="5">
      <t>ケイヤク</t>
    </rPh>
    <rPh sb="5" eb="7">
      <t>シサン</t>
    </rPh>
    <rPh sb="7" eb="9">
      <t>ジョウキョウ</t>
    </rPh>
    <rPh sb="11" eb="13">
      <t>トウシ</t>
    </rPh>
    <rPh sb="13" eb="15">
      <t>ジョゲン</t>
    </rPh>
    <rPh sb="15" eb="17">
      <t>ケイヤク</t>
    </rPh>
    <phoneticPr fontId="3"/>
  </si>
  <si>
    <t>（３）契約資産状況　（投資一任契約＋投資助言契約）</t>
    <rPh sb="3" eb="5">
      <t>ケイヤク</t>
    </rPh>
    <rPh sb="5" eb="7">
      <t>シサン</t>
    </rPh>
    <rPh sb="7" eb="9">
      <t>ジョウキョウ</t>
    </rPh>
    <rPh sb="11" eb="13">
      <t>トウシ</t>
    </rPh>
    <rPh sb="13" eb="15">
      <t>イチニン</t>
    </rPh>
    <rPh sb="15" eb="17">
      <t>ケイヤク</t>
    </rPh>
    <rPh sb="18" eb="20">
      <t>トウシ</t>
    </rPh>
    <rPh sb="20" eb="22">
      <t>ジョゲン</t>
    </rPh>
    <rPh sb="22" eb="24">
      <t>ケイヤク</t>
    </rPh>
    <phoneticPr fontId="3"/>
  </si>
  <si>
    <t>（５）国・地域別運用状況</t>
    <phoneticPr fontId="7"/>
  </si>
  <si>
    <t>（６）デリバティブ取引の状況</t>
    <rPh sb="9" eb="11">
      <t>トリヒキ</t>
    </rPh>
    <rPh sb="12" eb="14">
      <t>ジョウキョウ</t>
    </rPh>
    <phoneticPr fontId="7"/>
  </si>
  <si>
    <t>（４）デリバティブ取引の状況</t>
    <rPh sb="9" eb="11">
      <t>トリヒキ</t>
    </rPh>
    <rPh sb="12" eb="14">
      <t>ジョウキョウ</t>
    </rPh>
    <phoneticPr fontId="7"/>
  </si>
  <si>
    <t>総合計</t>
    <rPh sb="0" eb="1">
      <t>ソウ</t>
    </rPh>
    <rPh sb="1" eb="3">
      <t>ゴウケイ</t>
    </rPh>
    <phoneticPr fontId="7"/>
  </si>
  <si>
    <t>契約資産総合計</t>
    <rPh sb="0" eb="2">
      <t>ケイヤク</t>
    </rPh>
    <rPh sb="2" eb="4">
      <t>シサン</t>
    </rPh>
    <rPh sb="4" eb="5">
      <t>ソウ</t>
    </rPh>
    <rPh sb="5" eb="6">
      <t>ゴウ</t>
    </rPh>
    <rPh sb="6" eb="7">
      <t>ケイ</t>
    </rPh>
    <phoneticPr fontId="4"/>
  </si>
  <si>
    <t>（注１）投資一任契約について集計している。</t>
    <rPh sb="1" eb="2">
      <t>チュウ</t>
    </rPh>
    <rPh sb="4" eb="6">
      <t>トウシ</t>
    </rPh>
    <rPh sb="6" eb="8">
      <t>イチニン</t>
    </rPh>
    <rPh sb="8" eb="10">
      <t>ケイヤク</t>
    </rPh>
    <rPh sb="14" eb="16">
      <t>シュウケイ</t>
    </rPh>
    <phoneticPr fontId="7"/>
  </si>
  <si>
    <t>2016/3</t>
    <phoneticPr fontId="7"/>
  </si>
  <si>
    <t>統　計　資　料</t>
    <rPh sb="0" eb="1">
      <t>オサム</t>
    </rPh>
    <rPh sb="2" eb="3">
      <t>ケイ</t>
    </rPh>
    <rPh sb="4" eb="5">
      <t>シ</t>
    </rPh>
    <rPh sb="6" eb="7">
      <t>リョウ</t>
    </rPh>
    <phoneticPr fontId="4"/>
  </si>
  <si>
    <t>14年6月末</t>
  </si>
  <si>
    <t>兆</t>
    <rPh sb="0" eb="1">
      <t>チョウ</t>
    </rPh>
    <phoneticPr fontId="4"/>
  </si>
  <si>
    <t>&lt;要旨&gt;</t>
    <rPh sb="1" eb="3">
      <t>ヨウシ</t>
    </rPh>
    <phoneticPr fontId="4"/>
  </si>
  <si>
    <t>○全体</t>
    <rPh sb="1" eb="3">
      <t>ゼンタイ</t>
    </rPh>
    <phoneticPr fontId="4"/>
  </si>
  <si>
    <t>億円</t>
    <rPh sb="0" eb="2">
      <t>オクエン</t>
    </rPh>
    <phoneticPr fontId="4"/>
  </si>
  <si>
    <t>49,556</t>
  </si>
  <si>
    <t>件</t>
    <rPh sb="0" eb="1">
      <t>ケン</t>
    </rPh>
    <phoneticPr fontId="4"/>
  </si>
  <si>
    <t>←今回は表示しないから適当</t>
    <rPh sb="1" eb="3">
      <t>コンカイ</t>
    </rPh>
    <rPh sb="4" eb="6">
      <t>ヒョウジ</t>
    </rPh>
    <rPh sb="11" eb="13">
      <t>テキトウ</t>
    </rPh>
    <phoneticPr fontId="4"/>
  </si>
  <si>
    <t>( 59.22% )</t>
  </si>
  <si>
    <t>○投資一任契約分</t>
    <rPh sb="1" eb="3">
      <t>トウシ</t>
    </rPh>
    <rPh sb="3" eb="5">
      <t>イチニン</t>
    </rPh>
    <rPh sb="5" eb="8">
      <t>ケイヤクブン</t>
    </rPh>
    <phoneticPr fontId="4"/>
  </si>
  <si>
    <t>○投資助言契約分</t>
    <rPh sb="1" eb="3">
      <t>トウシ</t>
    </rPh>
    <rPh sb="3" eb="5">
      <t>ジョゲン</t>
    </rPh>
    <rPh sb="5" eb="7">
      <t>ケイヤク</t>
    </rPh>
    <rPh sb="7" eb="8">
      <t>ブン</t>
    </rPh>
    <phoneticPr fontId="4"/>
  </si>
  <si>
    <t>○国内契約分</t>
    <rPh sb="1" eb="3">
      <t>コクナイ</t>
    </rPh>
    <rPh sb="3" eb="6">
      <t>ケイヤクブン</t>
    </rPh>
    <phoneticPr fontId="4"/>
  </si>
  <si>
    <t>○海外契約分</t>
    <rPh sb="1" eb="3">
      <t>カイガイ</t>
    </rPh>
    <rPh sb="3" eb="5">
      <t>ケイヤク</t>
    </rPh>
    <rPh sb="5" eb="6">
      <t>ブン</t>
    </rPh>
    <phoneticPr fontId="4"/>
  </si>
  <si>
    <t>( 31.02% )</t>
  </si>
  <si>
    <t>兆円＋</t>
    <rPh sb="0" eb="2">
      <t>チョウエン</t>
    </rPh>
    <phoneticPr fontId="4"/>
  </si>
  <si>
    <t>○国内公的年金分</t>
    <rPh sb="1" eb="3">
      <t>コクナイ</t>
    </rPh>
    <rPh sb="3" eb="5">
      <t>コウテキ</t>
    </rPh>
    <rPh sb="5" eb="7">
      <t>ネンキン</t>
    </rPh>
    <rPh sb="7" eb="8">
      <t>ブン</t>
    </rPh>
    <phoneticPr fontId="4"/>
  </si>
  <si>
    <t>○国内私的年金分</t>
    <rPh sb="1" eb="3">
      <t>コクナイ</t>
    </rPh>
    <rPh sb="3" eb="5">
      <t>シテキ</t>
    </rPh>
    <rPh sb="5" eb="7">
      <t>ネンキン</t>
    </rPh>
    <rPh sb="7" eb="8">
      <t>ブン</t>
    </rPh>
    <phoneticPr fontId="4"/>
  </si>
  <si>
    <t>○海外年金分</t>
    <rPh sb="1" eb="3">
      <t>カイガイ</t>
    </rPh>
    <rPh sb="3" eb="5">
      <t>ネンキン</t>
    </rPh>
    <rPh sb="5" eb="6">
      <t>ブン</t>
    </rPh>
    <phoneticPr fontId="4"/>
  </si>
  <si>
    <t>一般社団法人 日本投資顧問業協会</t>
    <rPh sb="0" eb="2">
      <t>イッパン</t>
    </rPh>
    <rPh sb="2" eb="4">
      <t>シャダン</t>
    </rPh>
    <rPh sb="4" eb="6">
      <t>ホウジン</t>
    </rPh>
    <rPh sb="7" eb="9">
      <t>ニホン</t>
    </rPh>
    <rPh sb="9" eb="11">
      <t>トウシ</t>
    </rPh>
    <rPh sb="11" eb="13">
      <t>コモン</t>
    </rPh>
    <rPh sb="13" eb="14">
      <t>ギョウ</t>
    </rPh>
    <rPh sb="14" eb="16">
      <t>キョウカイ</t>
    </rPh>
    <phoneticPr fontId="4"/>
  </si>
  <si>
    <t>（総　括　表）</t>
    <rPh sb="1" eb="2">
      <t>ソウ</t>
    </rPh>
    <rPh sb="3" eb="4">
      <t>カツ</t>
    </rPh>
    <rPh sb="5" eb="6">
      <t>ヒョウ</t>
    </rPh>
    <phoneticPr fontId="7"/>
  </si>
  <si>
    <t>単位：億円</t>
    <rPh sb="0" eb="2">
      <t>タンイ</t>
    </rPh>
    <rPh sb="3" eb="5">
      <t>オクエン</t>
    </rPh>
    <phoneticPr fontId="7"/>
  </si>
  <si>
    <t>２.投資一任業</t>
    <rPh sb="2" eb="4">
      <t>トウシ</t>
    </rPh>
    <rPh sb="4" eb="6">
      <t>イチニン</t>
    </rPh>
    <rPh sb="6" eb="7">
      <t>ギョウ</t>
    </rPh>
    <phoneticPr fontId="7"/>
  </si>
  <si>
    <t>２．投資一任業</t>
    <rPh sb="2" eb="4">
      <t>トウシ</t>
    </rPh>
    <rPh sb="4" eb="6">
      <t>イチニン</t>
    </rPh>
    <rPh sb="6" eb="7">
      <t>ギョウ</t>
    </rPh>
    <phoneticPr fontId="7"/>
  </si>
  <si>
    <t>１.投資運用会員の契約状況 （投資一任業、不動産関連特定投資運用業、ラップ業務、ファンド運用業）</t>
    <rPh sb="4" eb="6">
      <t>ウンヨウ</t>
    </rPh>
    <rPh sb="6" eb="8">
      <t>カイイン</t>
    </rPh>
    <rPh sb="15" eb="17">
      <t>トウシ</t>
    </rPh>
    <rPh sb="17" eb="19">
      <t>イチニン</t>
    </rPh>
    <rPh sb="19" eb="20">
      <t>ギョウ</t>
    </rPh>
    <rPh sb="21" eb="24">
      <t>フドウサン</t>
    </rPh>
    <rPh sb="24" eb="26">
      <t>カンレン</t>
    </rPh>
    <rPh sb="26" eb="28">
      <t>トクテイ</t>
    </rPh>
    <rPh sb="28" eb="30">
      <t>トウシ</t>
    </rPh>
    <rPh sb="30" eb="32">
      <t>ウンヨウ</t>
    </rPh>
    <rPh sb="32" eb="33">
      <t>ギョウ</t>
    </rPh>
    <rPh sb="44" eb="46">
      <t>ウンヨウ</t>
    </rPh>
    <rPh sb="46" eb="47">
      <t>ギョウ</t>
    </rPh>
    <phoneticPr fontId="4"/>
  </si>
  <si>
    <t>不動産関連特定投資運用業</t>
    <rPh sb="0" eb="3">
      <t>フドウサン</t>
    </rPh>
    <rPh sb="3" eb="5">
      <t>カンレン</t>
    </rPh>
    <rPh sb="5" eb="7">
      <t>トクテイ</t>
    </rPh>
    <rPh sb="7" eb="9">
      <t>トウシ</t>
    </rPh>
    <rPh sb="9" eb="11">
      <t>ウンヨウ</t>
    </rPh>
    <rPh sb="11" eb="12">
      <t>ギョウ</t>
    </rPh>
    <phoneticPr fontId="7"/>
  </si>
  <si>
    <t>合計</t>
    <rPh sb="0" eb="2">
      <t>ゴウケイ</t>
    </rPh>
    <phoneticPr fontId="3"/>
  </si>
  <si>
    <t>　</t>
    <phoneticPr fontId="3"/>
  </si>
  <si>
    <t>2016/3</t>
    <phoneticPr fontId="7"/>
  </si>
  <si>
    <t>2016/3</t>
    <phoneticPr fontId="7"/>
  </si>
  <si>
    <t>　</t>
    <phoneticPr fontId="3"/>
  </si>
  <si>
    <t>2016/3</t>
    <phoneticPr fontId="7"/>
  </si>
  <si>
    <t>　</t>
    <phoneticPr fontId="3"/>
  </si>
  <si>
    <t>2016/3</t>
    <phoneticPr fontId="7"/>
  </si>
  <si>
    <t>1．投資運用会員の契約状況（総括表）</t>
    <rPh sb="2" eb="4">
      <t>トウシ</t>
    </rPh>
    <rPh sb="4" eb="6">
      <t>ウンヨウ</t>
    </rPh>
    <rPh sb="6" eb="8">
      <t>カイイン</t>
    </rPh>
    <rPh sb="9" eb="11">
      <t>ケイヤク</t>
    </rPh>
    <rPh sb="11" eb="13">
      <t>ジョウキョウ</t>
    </rPh>
    <rPh sb="14" eb="17">
      <t>ソウカツヒョウ</t>
    </rPh>
    <phoneticPr fontId="7"/>
  </si>
  <si>
    <t>３．不動産関連特定投資運用業</t>
    <rPh sb="2" eb="5">
      <t>フドウサン</t>
    </rPh>
    <rPh sb="5" eb="7">
      <t>カンレン</t>
    </rPh>
    <rPh sb="7" eb="9">
      <t>トクテイ</t>
    </rPh>
    <rPh sb="9" eb="11">
      <t>トウシ</t>
    </rPh>
    <rPh sb="11" eb="13">
      <t>ウンヨウ</t>
    </rPh>
    <rPh sb="13" eb="14">
      <t>ギョウ</t>
    </rPh>
    <phoneticPr fontId="7"/>
  </si>
  <si>
    <t>４．ラップ業務</t>
    <rPh sb="5" eb="7">
      <t>ギョウム</t>
    </rPh>
    <phoneticPr fontId="7"/>
  </si>
  <si>
    <t>５．ファンド運用業</t>
    <rPh sb="6" eb="8">
      <t>ウンヨウ</t>
    </rPh>
    <rPh sb="8" eb="9">
      <t>ギョウ</t>
    </rPh>
    <phoneticPr fontId="7"/>
  </si>
  <si>
    <t>４．ラップ業務</t>
    <rPh sb="5" eb="7">
      <t>ギョウム</t>
    </rPh>
    <phoneticPr fontId="4"/>
  </si>
  <si>
    <t>５．ファンド運用業</t>
    <rPh sb="6" eb="8">
      <t>ウンヨウ</t>
    </rPh>
    <rPh sb="8" eb="9">
      <t>ギョウ</t>
    </rPh>
    <phoneticPr fontId="4"/>
  </si>
  <si>
    <t>（注２）「ファンド運用」の件数はファンド数を表す。</t>
    <rPh sb="9" eb="11">
      <t>ウンヨウ</t>
    </rPh>
    <rPh sb="13" eb="15">
      <t>ケンスウ</t>
    </rPh>
    <rPh sb="20" eb="21">
      <t>スウ</t>
    </rPh>
    <rPh sb="22" eb="23">
      <t>アラワ</t>
    </rPh>
    <phoneticPr fontId="7"/>
  </si>
  <si>
    <t>（注２）平成28年3月末まではラップ業務の件数、金額を含めて計上している。</t>
    <rPh sb="1" eb="2">
      <t>チュウ</t>
    </rPh>
    <rPh sb="4" eb="6">
      <t>ヘイセイ</t>
    </rPh>
    <rPh sb="8" eb="9">
      <t>ネン</t>
    </rPh>
    <rPh sb="10" eb="11">
      <t>ガツ</t>
    </rPh>
    <rPh sb="11" eb="12">
      <t>マツ</t>
    </rPh>
    <rPh sb="18" eb="20">
      <t>ギョウム</t>
    </rPh>
    <rPh sb="21" eb="23">
      <t>ケンスウ</t>
    </rPh>
    <rPh sb="24" eb="26">
      <t>キンガク</t>
    </rPh>
    <rPh sb="27" eb="28">
      <t>フク</t>
    </rPh>
    <rPh sb="30" eb="32">
      <t>ケイジョウ</t>
    </rPh>
    <phoneticPr fontId="7"/>
  </si>
  <si>
    <t>（注１）契約件数はファンド数を表す。</t>
    <rPh sb="1" eb="2">
      <t>チュウ</t>
    </rPh>
    <rPh sb="4" eb="6">
      <t>ケイヤク</t>
    </rPh>
    <rPh sb="6" eb="8">
      <t>ケンスウ</t>
    </rPh>
    <rPh sb="13" eb="14">
      <t>スウ</t>
    </rPh>
    <rPh sb="15" eb="16">
      <t>アラワ</t>
    </rPh>
    <phoneticPr fontId="7"/>
  </si>
  <si>
    <t>投資一任業とラップ業務の契約資産を分けて集計した表</t>
    <rPh sb="0" eb="2">
      <t>トウシ</t>
    </rPh>
    <rPh sb="2" eb="4">
      <t>イチニン</t>
    </rPh>
    <rPh sb="4" eb="5">
      <t>ギョウ</t>
    </rPh>
    <rPh sb="9" eb="11">
      <t>ギョウム</t>
    </rPh>
    <rPh sb="12" eb="14">
      <t>ケイヤク</t>
    </rPh>
    <rPh sb="14" eb="16">
      <t>シサン</t>
    </rPh>
    <rPh sb="17" eb="18">
      <t>ワ</t>
    </rPh>
    <rPh sb="20" eb="22">
      <t>シュウケイ</t>
    </rPh>
    <rPh sb="24" eb="25">
      <t>ヒョウ</t>
    </rPh>
    <phoneticPr fontId="7"/>
  </si>
  <si>
    <t>BUFFER</t>
    <phoneticPr fontId="4"/>
  </si>
  <si>
    <t>28年6月末</t>
  </si>
  <si>
    <t>2016/6</t>
  </si>
  <si>
    <t>28年6月末</t>
    <phoneticPr fontId="7"/>
  </si>
  <si>
    <t>平成28年度
（7月～9月）</t>
    <rPh sb="0" eb="2">
      <t>ヘイセイ</t>
    </rPh>
    <rPh sb="4" eb="6">
      <t>ネンド</t>
    </rPh>
    <phoneticPr fontId="7"/>
  </si>
  <si>
    <t>2016/6</t>
    <phoneticPr fontId="7"/>
  </si>
  <si>
    <t>28年9月末</t>
  </si>
  <si>
    <t>2016/9</t>
  </si>
  <si>
    <t>28年12月末</t>
  </si>
  <si>
    <t>2016/12</t>
  </si>
  <si>
    <t>28年9月末</t>
    <phoneticPr fontId="7"/>
  </si>
  <si>
    <t>2016/9</t>
    <phoneticPr fontId="7"/>
  </si>
  <si>
    <t>2016/9</t>
    <phoneticPr fontId="7"/>
  </si>
  <si>
    <t>平成28年度
（10月～12月）</t>
    <rPh sb="0" eb="2">
      <t>ヘイセイ</t>
    </rPh>
    <rPh sb="4" eb="6">
      <t>ネンド</t>
    </rPh>
    <phoneticPr fontId="7"/>
  </si>
  <si>
    <t>６.投資運用業者の役職員状況</t>
    <rPh sb="4" eb="6">
      <t>ウンヨウ</t>
    </rPh>
    <phoneticPr fontId="56"/>
  </si>
  <si>
    <t>単位:人</t>
    <rPh sb="3" eb="4">
      <t>ニン</t>
    </rPh>
    <phoneticPr fontId="3"/>
  </si>
  <si>
    <t>運用部門</t>
    <rPh sb="0" eb="2">
      <t>ウンヨウ</t>
    </rPh>
    <rPh sb="2" eb="4">
      <t>ブモン</t>
    </rPh>
    <phoneticPr fontId="4"/>
  </si>
  <si>
    <t>営業部門</t>
    <rPh sb="0" eb="2">
      <t>エイギョウ</t>
    </rPh>
    <rPh sb="2" eb="4">
      <t>ブモン</t>
    </rPh>
    <phoneticPr fontId="4"/>
  </si>
  <si>
    <t>コンプライアンス部門</t>
    <rPh sb="8" eb="10">
      <t>ブモン</t>
    </rPh>
    <phoneticPr fontId="4"/>
  </si>
  <si>
    <t>合計</t>
  </si>
  <si>
    <t>日本証券アナリスト協会検定会員数</t>
    <rPh sb="0" eb="2">
      <t>ニホン</t>
    </rPh>
    <rPh sb="2" eb="4">
      <t>ショウケン</t>
    </rPh>
    <rPh sb="9" eb="11">
      <t>キョウカイ</t>
    </rPh>
    <rPh sb="11" eb="13">
      <t>ケンテイ</t>
    </rPh>
    <rPh sb="13" eb="15">
      <t>カイイン</t>
    </rPh>
    <rPh sb="15" eb="16">
      <t>カズ</t>
    </rPh>
    <phoneticPr fontId="3"/>
  </si>
  <si>
    <t>派遣社員</t>
    <rPh sb="0" eb="2">
      <t>ハケン</t>
    </rPh>
    <rPh sb="2" eb="4">
      <t>シャイン</t>
    </rPh>
    <phoneticPr fontId="4"/>
  </si>
  <si>
    <t>内 ﾌｧﾝﾄﾞ･ﾏﾈｰｼﾞｬｰ</t>
    <rPh sb="0" eb="1">
      <t>ウチ</t>
    </rPh>
    <phoneticPr fontId="4"/>
  </si>
  <si>
    <t>内 調査スタッフ</t>
    <rPh sb="0" eb="1">
      <t>ウチ</t>
    </rPh>
    <phoneticPr fontId="4"/>
  </si>
  <si>
    <t>内 トレーダー</t>
    <rPh sb="0" eb="1">
      <t>ウチ</t>
    </rPh>
    <phoneticPr fontId="4"/>
  </si>
  <si>
    <t>全体</t>
    <rPh sb="0" eb="2">
      <t>ゼンタイ</t>
    </rPh>
    <phoneticPr fontId="4"/>
  </si>
  <si>
    <t>投資顧問
部門</t>
    <rPh sb="0" eb="2">
      <t>トウシ</t>
    </rPh>
    <rPh sb="2" eb="4">
      <t>コモン</t>
    </rPh>
    <rPh sb="5" eb="7">
      <t>ブモン</t>
    </rPh>
    <phoneticPr fontId="4"/>
  </si>
  <si>
    <t>14年3月末</t>
    <phoneticPr fontId="4"/>
  </si>
  <si>
    <t>2005/3</t>
  </si>
  <si>
    <t>2006/3</t>
  </si>
  <si>
    <t>2011/3</t>
    <phoneticPr fontId="4"/>
  </si>
  <si>
    <t>2012/3</t>
    <phoneticPr fontId="4"/>
  </si>
  <si>
    <t>単位：年</t>
    <rPh sb="3" eb="4">
      <t>ネン</t>
    </rPh>
    <phoneticPr fontId="3"/>
  </si>
  <si>
    <t>ﾌｧﾝﾄﾞ･ﾏﾈｰｼﾞｬｰ</t>
  </si>
  <si>
    <t>調査スタッフ</t>
  </si>
  <si>
    <t>トレーダー</t>
    <phoneticPr fontId="4"/>
  </si>
  <si>
    <t>14年3月末</t>
    <phoneticPr fontId="4"/>
  </si>
  <si>
    <t>27年3月末</t>
    <phoneticPr fontId="4"/>
  </si>
  <si>
    <t>2015/3</t>
    <phoneticPr fontId="4"/>
  </si>
  <si>
    <t>一般社団法人不動産証券化協会認定マスター保有者数</t>
    <rPh sb="0" eb="2">
      <t>イッパン</t>
    </rPh>
    <rPh sb="2" eb="4">
      <t>シャダン</t>
    </rPh>
    <rPh sb="4" eb="6">
      <t>ホウジン</t>
    </rPh>
    <rPh sb="6" eb="9">
      <t>フドウサン</t>
    </rPh>
    <rPh sb="9" eb="12">
      <t>ショウケンカ</t>
    </rPh>
    <rPh sb="12" eb="14">
      <t>キョウカイ</t>
    </rPh>
    <rPh sb="14" eb="16">
      <t>ニンテイ</t>
    </rPh>
    <rPh sb="20" eb="22">
      <t>ホユウ</t>
    </rPh>
    <rPh sb="22" eb="23">
      <t>シャ</t>
    </rPh>
    <rPh sb="23" eb="24">
      <t>スウ</t>
    </rPh>
    <phoneticPr fontId="3"/>
  </si>
  <si>
    <t>23年3月末</t>
    <phoneticPr fontId="4"/>
  </si>
  <si>
    <t>ファンド　　運用部門</t>
    <rPh sb="6" eb="8">
      <t>ウンヨウ</t>
    </rPh>
    <rPh sb="8" eb="10">
      <t>ブモン</t>
    </rPh>
    <phoneticPr fontId="4"/>
  </si>
  <si>
    <t>28年3月末</t>
    <phoneticPr fontId="7"/>
  </si>
  <si>
    <t>2016/3</t>
    <phoneticPr fontId="7"/>
  </si>
  <si>
    <t>平成28年度</t>
    <rPh sb="0" eb="2">
      <t>ヘイセイ</t>
    </rPh>
    <rPh sb="4" eb="6">
      <t>ネンド</t>
    </rPh>
    <phoneticPr fontId="3"/>
  </si>
  <si>
    <t>運用部門</t>
    <rPh sb="0" eb="2">
      <t>ウンヨウ</t>
    </rPh>
    <rPh sb="2" eb="4">
      <t>ブモン</t>
    </rPh>
    <phoneticPr fontId="7"/>
  </si>
  <si>
    <t>トレーダー</t>
    <phoneticPr fontId="4"/>
  </si>
  <si>
    <t>CFA協会認定証券アナリスト数</t>
    <rPh sb="3" eb="5">
      <t>キョウカイ</t>
    </rPh>
    <rPh sb="5" eb="7">
      <t>ニンテイ</t>
    </rPh>
    <rPh sb="7" eb="9">
      <t>ショウケン</t>
    </rPh>
    <rPh sb="14" eb="15">
      <t>スウ</t>
    </rPh>
    <phoneticPr fontId="3"/>
  </si>
  <si>
    <t>CFA協会認定証券アナリスト数</t>
    <rPh sb="3" eb="5">
      <t>キョウカイ</t>
    </rPh>
    <rPh sb="5" eb="7">
      <t>ニンテイ</t>
    </rPh>
    <rPh sb="7" eb="9">
      <t>ショウケン</t>
    </rPh>
    <rPh sb="14" eb="15">
      <t>スウ</t>
    </rPh>
    <phoneticPr fontId="4"/>
  </si>
  <si>
    <t>（１）①投資一任業：人員数</t>
    <rPh sb="4" eb="6">
      <t>トウシ</t>
    </rPh>
    <rPh sb="6" eb="8">
      <t>イチニン</t>
    </rPh>
    <rPh sb="8" eb="9">
      <t>ギョウ</t>
    </rPh>
    <rPh sb="10" eb="12">
      <t>ジンイン</t>
    </rPh>
    <rPh sb="12" eb="13">
      <t>スウ</t>
    </rPh>
    <phoneticPr fontId="3"/>
  </si>
  <si>
    <t>（１）②投資一任業：平均経験年数</t>
    <rPh sb="4" eb="6">
      <t>トウシ</t>
    </rPh>
    <rPh sb="6" eb="8">
      <t>イチニン</t>
    </rPh>
    <rPh sb="8" eb="9">
      <t>ギョウ</t>
    </rPh>
    <rPh sb="10" eb="12">
      <t>ヘイキン</t>
    </rPh>
    <rPh sb="12" eb="14">
      <t>ケイケン</t>
    </rPh>
    <rPh sb="14" eb="16">
      <t>ネンスウ</t>
    </rPh>
    <phoneticPr fontId="3"/>
  </si>
  <si>
    <t>（２）不動産関連特定投資運用業：人員数</t>
    <rPh sb="3" eb="6">
      <t>フドウサン</t>
    </rPh>
    <rPh sb="6" eb="8">
      <t>カンレン</t>
    </rPh>
    <rPh sb="8" eb="10">
      <t>トクテイ</t>
    </rPh>
    <rPh sb="10" eb="12">
      <t>トウシ</t>
    </rPh>
    <rPh sb="12" eb="14">
      <t>ウンヨウ</t>
    </rPh>
    <rPh sb="14" eb="15">
      <t>ギョウ</t>
    </rPh>
    <rPh sb="16" eb="18">
      <t>ジンイン</t>
    </rPh>
    <rPh sb="18" eb="19">
      <t>スウ</t>
    </rPh>
    <phoneticPr fontId="3"/>
  </si>
  <si>
    <t>（４）①ファンド運用業：人員数</t>
    <rPh sb="8" eb="10">
      <t>ウンヨウ</t>
    </rPh>
    <rPh sb="10" eb="11">
      <t>ギョウ</t>
    </rPh>
    <rPh sb="12" eb="14">
      <t>ジンイン</t>
    </rPh>
    <rPh sb="14" eb="15">
      <t>スウ</t>
    </rPh>
    <phoneticPr fontId="3"/>
  </si>
  <si>
    <t>（４）②ファンド運用業：平均経験年数</t>
    <rPh sb="8" eb="10">
      <t>ウンヨウ</t>
    </rPh>
    <rPh sb="10" eb="11">
      <t>ギョウ</t>
    </rPh>
    <rPh sb="12" eb="14">
      <t>ヘイキン</t>
    </rPh>
    <rPh sb="14" eb="16">
      <t>ケイケン</t>
    </rPh>
    <rPh sb="16" eb="18">
      <t>ネンスウ</t>
    </rPh>
    <phoneticPr fontId="3"/>
  </si>
  <si>
    <t>（３）①ラップ業務：人員数</t>
    <rPh sb="7" eb="8">
      <t>ギョウ</t>
    </rPh>
    <rPh sb="8" eb="9">
      <t>ム</t>
    </rPh>
    <rPh sb="10" eb="12">
      <t>ジンイン</t>
    </rPh>
    <rPh sb="12" eb="13">
      <t>スウ</t>
    </rPh>
    <phoneticPr fontId="3"/>
  </si>
  <si>
    <t>（３）②ラップ業務：平均経験年数</t>
    <rPh sb="10" eb="12">
      <t>ヘイキン</t>
    </rPh>
    <rPh sb="12" eb="14">
      <t>ケイケン</t>
    </rPh>
    <rPh sb="14" eb="16">
      <t>ネンスウ</t>
    </rPh>
    <phoneticPr fontId="3"/>
  </si>
  <si>
    <t>（注１）証券業または信託業務を営む投資一任業者は投資顧問部門のみ計上している。</t>
    <rPh sb="1" eb="2">
      <t>チュウ</t>
    </rPh>
    <rPh sb="4" eb="7">
      <t>ショウケンギョウ</t>
    </rPh>
    <rPh sb="10" eb="12">
      <t>シンタク</t>
    </rPh>
    <rPh sb="12" eb="14">
      <t>ギョウム</t>
    </rPh>
    <rPh sb="15" eb="16">
      <t>イトナ</t>
    </rPh>
    <rPh sb="17" eb="19">
      <t>トウシ</t>
    </rPh>
    <rPh sb="19" eb="21">
      <t>イチニン</t>
    </rPh>
    <rPh sb="21" eb="23">
      <t>ギョウシャ</t>
    </rPh>
    <rPh sb="24" eb="26">
      <t>トウシ</t>
    </rPh>
    <rPh sb="26" eb="28">
      <t>コモン</t>
    </rPh>
    <rPh sb="28" eb="30">
      <t>ブモン</t>
    </rPh>
    <rPh sb="32" eb="34">
      <t>ケイジョウ</t>
    </rPh>
    <phoneticPr fontId="4"/>
  </si>
  <si>
    <t>（注２）ファンド運用業については、顧客資産に関する業務に従事すると見做される人員を投資顧問部門として計上している。</t>
    <rPh sb="1" eb="2">
      <t>チュウ</t>
    </rPh>
    <rPh sb="8" eb="10">
      <t>ウンヨウ</t>
    </rPh>
    <rPh sb="10" eb="11">
      <t>ギョウ</t>
    </rPh>
    <rPh sb="17" eb="19">
      <t>コキャク</t>
    </rPh>
    <rPh sb="19" eb="21">
      <t>シサン</t>
    </rPh>
    <rPh sb="22" eb="23">
      <t>カン</t>
    </rPh>
    <rPh sb="25" eb="27">
      <t>ギョウム</t>
    </rPh>
    <rPh sb="28" eb="30">
      <t>ジュウジ</t>
    </rPh>
    <rPh sb="33" eb="35">
      <t>ミナ</t>
    </rPh>
    <rPh sb="38" eb="40">
      <t>ジンイン</t>
    </rPh>
    <rPh sb="41" eb="43">
      <t>トウシ</t>
    </rPh>
    <rPh sb="43" eb="45">
      <t>コモン</t>
    </rPh>
    <rPh sb="45" eb="47">
      <t>ブモン</t>
    </rPh>
    <rPh sb="50" eb="52">
      <t>ケイジョウ</t>
    </rPh>
    <phoneticPr fontId="4"/>
  </si>
  <si>
    <t>（注３）運用部門の内訳を計上することが困難な投資一任業者は運用部門のみ記入している。</t>
    <rPh sb="1" eb="2">
      <t>チュウ</t>
    </rPh>
    <rPh sb="4" eb="6">
      <t>ウンヨウ</t>
    </rPh>
    <rPh sb="6" eb="8">
      <t>ブモン</t>
    </rPh>
    <rPh sb="9" eb="11">
      <t>ウチワケ</t>
    </rPh>
    <rPh sb="12" eb="14">
      <t>ケイジョウ</t>
    </rPh>
    <rPh sb="19" eb="21">
      <t>コンナン</t>
    </rPh>
    <rPh sb="22" eb="24">
      <t>トウシ</t>
    </rPh>
    <rPh sb="24" eb="26">
      <t>イチニン</t>
    </rPh>
    <rPh sb="26" eb="28">
      <t>ギョウシャ</t>
    </rPh>
    <rPh sb="29" eb="31">
      <t>ウンヨウ</t>
    </rPh>
    <rPh sb="31" eb="33">
      <t>ブモン</t>
    </rPh>
    <rPh sb="35" eb="37">
      <t>キニュウ</t>
    </rPh>
    <phoneticPr fontId="4"/>
  </si>
  <si>
    <t>〔契約件数構成比〕</t>
    <phoneticPr fontId="3"/>
  </si>
  <si>
    <t>29年3月末</t>
  </si>
  <si>
    <t>2017/3</t>
  </si>
  <si>
    <t>29年3月末</t>
    <phoneticPr fontId="7"/>
  </si>
  <si>
    <t>2017/3</t>
    <phoneticPr fontId="7"/>
  </si>
  <si>
    <t>３０ページ</t>
    <phoneticPr fontId="7"/>
  </si>
  <si>
    <t>29年6月末</t>
  </si>
  <si>
    <t>2017/6</t>
  </si>
  <si>
    <t>平成29年度
（4月～6月）</t>
  </si>
  <si>
    <t>29年9月末</t>
  </si>
  <si>
    <t>2017/9</t>
  </si>
  <si>
    <t>平成29年度
（7月～9月）</t>
  </si>
  <si>
    <t>29年12月末</t>
  </si>
  <si>
    <t>2017/12</t>
  </si>
  <si>
    <t>平成29年度
（10月～12月）</t>
  </si>
  <si>
    <t>平成29年度</t>
    <rPh sb="0" eb="2">
      <t>ヘイセイ</t>
    </rPh>
    <rPh sb="4" eb="6">
      <t>ネンド</t>
    </rPh>
    <phoneticPr fontId="3"/>
  </si>
  <si>
    <t>30年3月末</t>
  </si>
  <si>
    <t>2018/3</t>
  </si>
  <si>
    <t>30年6月末</t>
  </si>
  <si>
    <t>2018/6</t>
  </si>
  <si>
    <t>30年9月末</t>
  </si>
  <si>
    <t>2018/9</t>
  </si>
  <si>
    <t>30年12月末</t>
  </si>
  <si>
    <t>2018/12</t>
  </si>
  <si>
    <t>2019/3</t>
    <phoneticPr fontId="7"/>
  </si>
  <si>
    <t>2018/3</t>
    <phoneticPr fontId="7"/>
  </si>
  <si>
    <t>30年3月末</t>
    <phoneticPr fontId="7"/>
  </si>
  <si>
    <t>（注３）2019年6月6日公表分の「①契約件数」の2019/3および「〔対前年度（前期）末比伸び率〕」の2019/3の数値に誤りがあったため、2019年6月17日に訂正した数値を掲載している。</t>
    <rPh sb="1" eb="2">
      <t>チュウ</t>
    </rPh>
    <rPh sb="8" eb="9">
      <t>ネン</t>
    </rPh>
    <rPh sb="10" eb="11">
      <t>ガツ</t>
    </rPh>
    <rPh sb="12" eb="13">
      <t>ニチ</t>
    </rPh>
    <rPh sb="13" eb="15">
      <t>コウヒョウ</t>
    </rPh>
    <rPh sb="15" eb="16">
      <t>ブン</t>
    </rPh>
    <rPh sb="19" eb="21">
      <t>ケイヤク</t>
    </rPh>
    <rPh sb="21" eb="23">
      <t>ケンスウ</t>
    </rPh>
    <rPh sb="36" eb="37">
      <t>タイ</t>
    </rPh>
    <rPh sb="37" eb="40">
      <t>ゼンネンド</t>
    </rPh>
    <rPh sb="41" eb="43">
      <t>ゼンキ</t>
    </rPh>
    <rPh sb="44" eb="45">
      <t>マツ</t>
    </rPh>
    <rPh sb="45" eb="46">
      <t>ヒ</t>
    </rPh>
    <rPh sb="46" eb="47">
      <t>ノ</t>
    </rPh>
    <rPh sb="48" eb="49">
      <t>リツ</t>
    </rPh>
    <rPh sb="59" eb="61">
      <t>スウチ</t>
    </rPh>
    <rPh sb="62" eb="63">
      <t>アヤマ</t>
    </rPh>
    <rPh sb="75" eb="76">
      <t>ネン</t>
    </rPh>
    <rPh sb="77" eb="78">
      <t>ガツ</t>
    </rPh>
    <rPh sb="80" eb="81">
      <t>ニチ</t>
    </rPh>
    <rPh sb="82" eb="84">
      <t>テイセイ</t>
    </rPh>
    <rPh sb="86" eb="88">
      <t>スウチ</t>
    </rPh>
    <rPh sb="89" eb="91">
      <t>ケイサイ</t>
    </rPh>
    <phoneticPr fontId="7"/>
  </si>
  <si>
    <t>2019/3</t>
  </si>
  <si>
    <t xml:space="preserve"> </t>
  </si>
  <si>
    <t xml:space="preserve"> </t>
    <phoneticPr fontId="7"/>
  </si>
  <si>
    <t>2019/6</t>
  </si>
  <si>
    <t>2019/9</t>
  </si>
  <si>
    <t>ハッサム</t>
    <phoneticPr fontId="7"/>
  </si>
  <si>
    <t>2019/12</t>
  </si>
  <si>
    <t>2020/3</t>
  </si>
  <si>
    <t>2020/6</t>
  </si>
  <si>
    <t>2020/6</t>
    <phoneticPr fontId="7"/>
  </si>
  <si>
    <t>2020/9</t>
  </si>
  <si>
    <t>2020/12</t>
  </si>
  <si>
    <t>2020/3</t>
    <phoneticPr fontId="7"/>
  </si>
  <si>
    <t>2020/3</t>
    <phoneticPr fontId="7"/>
  </si>
  <si>
    <t>2019/3</t>
    <phoneticPr fontId="7"/>
  </si>
  <si>
    <t>単位:億円</t>
    <phoneticPr fontId="7"/>
  </si>
  <si>
    <t xml:space="preserve">  １ページ</t>
    <phoneticPr fontId="7"/>
  </si>
  <si>
    <t xml:space="preserve">  ３ページ</t>
    <phoneticPr fontId="7"/>
  </si>
  <si>
    <t>2021/3</t>
  </si>
  <si>
    <t>2021/6</t>
    <phoneticPr fontId="7"/>
  </si>
  <si>
    <t>2021/6</t>
  </si>
  <si>
    <t>2021/6</t>
    <phoneticPr fontId="7"/>
  </si>
  <si>
    <t>2021/6</t>
    <phoneticPr fontId="7"/>
  </si>
  <si>
    <t>2021/6</t>
    <phoneticPr fontId="7"/>
  </si>
  <si>
    <t>2021/3</t>
    <phoneticPr fontId="7"/>
  </si>
  <si>
    <t>2021/6</t>
    <phoneticPr fontId="7"/>
  </si>
  <si>
    <t>2021/6</t>
    <phoneticPr fontId="7"/>
  </si>
  <si>
    <t>2021/6</t>
    <phoneticPr fontId="7"/>
  </si>
  <si>
    <t>2021/6</t>
    <phoneticPr fontId="7"/>
  </si>
  <si>
    <t>2021/6</t>
    <phoneticPr fontId="7"/>
  </si>
  <si>
    <t>2021/6</t>
    <phoneticPr fontId="7"/>
  </si>
  <si>
    <t>2021/6</t>
    <phoneticPr fontId="7"/>
  </si>
  <si>
    <t>2021/6</t>
    <phoneticPr fontId="7"/>
  </si>
  <si>
    <t>2021/6</t>
    <phoneticPr fontId="7"/>
  </si>
  <si>
    <t>（注１）2016年3月末までのラップ業務の件数、金額は「投資一任業」に含めて計上している。</t>
    <rPh sb="1" eb="2">
      <t>チュウ</t>
    </rPh>
    <rPh sb="18" eb="20">
      <t>ギョウム</t>
    </rPh>
    <rPh sb="21" eb="23">
      <t>ケンスウ</t>
    </rPh>
    <rPh sb="24" eb="26">
      <t>キンガク</t>
    </rPh>
    <rPh sb="28" eb="30">
      <t>トウシ</t>
    </rPh>
    <rPh sb="30" eb="32">
      <t>イチニン</t>
    </rPh>
    <rPh sb="32" eb="33">
      <t>ギョウ</t>
    </rPh>
    <rPh sb="35" eb="36">
      <t>フク</t>
    </rPh>
    <rPh sb="38" eb="40">
      <t>ケイジョウ</t>
    </rPh>
    <phoneticPr fontId="7"/>
  </si>
  <si>
    <t>（注１）本表は、前ページの総括表において2016年3月末まで「投資一任業」の内数となっている「ラップ業務」の数値を「投資一任業」から取り出して作成したもの。</t>
    <rPh sb="4" eb="5">
      <t>ホン</t>
    </rPh>
    <rPh sb="5" eb="6">
      <t>ヒョウ</t>
    </rPh>
    <rPh sb="8" eb="9">
      <t>ゼン</t>
    </rPh>
    <rPh sb="13" eb="16">
      <t>ソウカツヒョウ</t>
    </rPh>
    <rPh sb="31" eb="33">
      <t>トウシ</t>
    </rPh>
    <rPh sb="33" eb="35">
      <t>イチニン</t>
    </rPh>
    <rPh sb="35" eb="36">
      <t>ギョウ</t>
    </rPh>
    <rPh sb="38" eb="39">
      <t>ウチ</t>
    </rPh>
    <rPh sb="39" eb="40">
      <t>スウ</t>
    </rPh>
    <rPh sb="50" eb="52">
      <t>ギョウム</t>
    </rPh>
    <rPh sb="54" eb="56">
      <t>スウチ</t>
    </rPh>
    <rPh sb="58" eb="60">
      <t>トウシ</t>
    </rPh>
    <rPh sb="60" eb="62">
      <t>イチニン</t>
    </rPh>
    <rPh sb="62" eb="63">
      <t>ギョウ</t>
    </rPh>
    <rPh sb="66" eb="67">
      <t>ト</t>
    </rPh>
    <rPh sb="68" eb="69">
      <t>ダ</t>
    </rPh>
    <rPh sb="71" eb="73">
      <t>サクセイ</t>
    </rPh>
    <phoneticPr fontId="7"/>
  </si>
  <si>
    <t>（注１）2016年3月末まではラップ業務の件数、金額を含めて計上している。</t>
    <rPh sb="1" eb="2">
      <t>チュウ</t>
    </rPh>
    <rPh sb="18" eb="20">
      <t>ギョウム</t>
    </rPh>
    <rPh sb="21" eb="23">
      <t>ケンスウ</t>
    </rPh>
    <rPh sb="24" eb="26">
      <t>キンガク</t>
    </rPh>
    <rPh sb="27" eb="28">
      <t>フク</t>
    </rPh>
    <rPh sb="30" eb="32">
      <t>ケイジョウ</t>
    </rPh>
    <phoneticPr fontId="7"/>
  </si>
  <si>
    <t>（注２）2016年3月末まではラップ業務の件数、金額を含めて計上している。</t>
    <rPh sb="1" eb="2">
      <t>チュウ</t>
    </rPh>
    <rPh sb="18" eb="20">
      <t>ギョウム</t>
    </rPh>
    <rPh sb="21" eb="23">
      <t>ケンスウ</t>
    </rPh>
    <rPh sb="24" eb="26">
      <t>キンガク</t>
    </rPh>
    <rPh sb="27" eb="28">
      <t>フク</t>
    </rPh>
    <rPh sb="30" eb="32">
      <t>ケイジョウ</t>
    </rPh>
    <phoneticPr fontId="7"/>
  </si>
  <si>
    <t>2021/6</t>
    <phoneticPr fontId="7"/>
  </si>
  <si>
    <t>2020/12</t>
    <phoneticPr fontId="7"/>
  </si>
  <si>
    <t>（注１）2021年9月末より、「投資一任業」に計上されていた一部の投資助言契約を「ラップ業務」に計上している。</t>
    <phoneticPr fontId="7"/>
  </si>
  <si>
    <t>（注３）2021年9月末より、「投資一任業」に計上されていた一部の投資助言契約を「ラップ業務」に計上している。</t>
    <phoneticPr fontId="7"/>
  </si>
  <si>
    <t>（注３）2021年9月末より、「投資一任業」に計上されていた一部の投資助言契約を「ラップ業務」に計上している。</t>
    <rPh sb="8" eb="9">
      <t>ネン</t>
    </rPh>
    <rPh sb="10" eb="11">
      <t>ガツ</t>
    </rPh>
    <rPh sb="11" eb="12">
      <t>マツ</t>
    </rPh>
    <rPh sb="16" eb="18">
      <t>トウシ</t>
    </rPh>
    <rPh sb="18" eb="20">
      <t>イチニン</t>
    </rPh>
    <rPh sb="20" eb="21">
      <t>ギョウ</t>
    </rPh>
    <rPh sb="23" eb="25">
      <t>ケイジョウ</t>
    </rPh>
    <rPh sb="30" eb="32">
      <t>イチブ</t>
    </rPh>
    <rPh sb="33" eb="35">
      <t>トウシ</t>
    </rPh>
    <rPh sb="35" eb="37">
      <t>ジョゲン</t>
    </rPh>
    <rPh sb="37" eb="39">
      <t>ケイヤク</t>
    </rPh>
    <rPh sb="44" eb="46">
      <t>ギョウム</t>
    </rPh>
    <rPh sb="48" eb="50">
      <t>ケイジョウ</t>
    </rPh>
    <phoneticPr fontId="7"/>
  </si>
  <si>
    <t>（注２）2021年9月末より、「投資一任業」に計上されていた一部の投資助言契約を「ラップ業務」に計上している。</t>
    <phoneticPr fontId="7"/>
  </si>
  <si>
    <t>（注１）2021年9月末より、「投資一任業」に計上されていた一部の投資助言契約を「ラップ業務」に計上している。</t>
    <phoneticPr fontId="7"/>
  </si>
  <si>
    <t>（注）苦情・相談およびあっせんの業務は2010年2月より「特定非営利活動法人証券・金融商品あっせん相談センター」に業務委託している。</t>
    <rPh sb="1" eb="2">
      <t>チュウ</t>
    </rPh>
    <rPh sb="3" eb="5">
      <t>クジョウ</t>
    </rPh>
    <rPh sb="6" eb="8">
      <t>ソウダン</t>
    </rPh>
    <rPh sb="16" eb="18">
      <t>ギョウム</t>
    </rPh>
    <rPh sb="23" eb="24">
      <t>ネン</t>
    </rPh>
    <rPh sb="25" eb="26">
      <t>ガツ</t>
    </rPh>
    <rPh sb="29" eb="31">
      <t>トクテイ</t>
    </rPh>
    <rPh sb="31" eb="34">
      <t>ヒエイリ</t>
    </rPh>
    <rPh sb="34" eb="36">
      <t>カツドウ</t>
    </rPh>
    <rPh sb="36" eb="38">
      <t>ホウジン</t>
    </rPh>
    <rPh sb="38" eb="40">
      <t>ショウケン</t>
    </rPh>
    <rPh sb="41" eb="43">
      <t>キンユウ</t>
    </rPh>
    <rPh sb="43" eb="45">
      <t>ショウヒン</t>
    </rPh>
    <rPh sb="49" eb="51">
      <t>ソウダン</t>
    </rPh>
    <rPh sb="57" eb="59">
      <t>ギョウム</t>
    </rPh>
    <rPh sb="59" eb="61">
      <t>イタク</t>
    </rPh>
    <phoneticPr fontId="4"/>
  </si>
  <si>
    <t>2021/9</t>
  </si>
  <si>
    <t>2021/12</t>
  </si>
  <si>
    <t>2021/3</t>
    <phoneticPr fontId="7"/>
  </si>
  <si>
    <t>2021/3</t>
    <phoneticPr fontId="7"/>
  </si>
  <si>
    <t>単位：年</t>
  </si>
  <si>
    <t>2022/3</t>
  </si>
  <si>
    <t>2012/3</t>
    <phoneticPr fontId="7"/>
  </si>
  <si>
    <t>2022/6</t>
  </si>
  <si>
    <t>2022/9</t>
  </si>
  <si>
    <t>2022/12</t>
    <phoneticPr fontId="7"/>
  </si>
  <si>
    <t>（７）国内投資信託の組み入れ状況</t>
    <rPh sb="3" eb="5">
      <t>コクナイ</t>
    </rPh>
    <rPh sb="5" eb="7">
      <t>トウシ</t>
    </rPh>
    <rPh sb="7" eb="9">
      <t>シンタク</t>
    </rPh>
    <rPh sb="10" eb="11">
      <t>ク</t>
    </rPh>
    <rPh sb="12" eb="13">
      <t>イ</t>
    </rPh>
    <rPh sb="14" eb="16">
      <t>ジョウキョウ</t>
    </rPh>
    <phoneticPr fontId="7"/>
  </si>
  <si>
    <t>国内公募投資信託</t>
    <rPh sb="0" eb="2">
      <t>コクナイ</t>
    </rPh>
    <rPh sb="2" eb="4">
      <t>コウボ</t>
    </rPh>
    <rPh sb="4" eb="6">
      <t>トウシ</t>
    </rPh>
    <rPh sb="6" eb="8">
      <t>シンタク</t>
    </rPh>
    <phoneticPr fontId="4"/>
  </si>
  <si>
    <t>（８）デリバティブ取引の状況</t>
    <rPh sb="9" eb="11">
      <t>トリヒキ</t>
    </rPh>
    <rPh sb="12" eb="14">
      <t>ジョウキョウ</t>
    </rPh>
    <phoneticPr fontId="7"/>
  </si>
  <si>
    <t>2022/12</t>
  </si>
  <si>
    <t>国内私募投資信託</t>
  </si>
  <si>
    <t>2022/3</t>
    <phoneticPr fontId="7"/>
  </si>
  <si>
    <t>2023/3</t>
  </si>
  <si>
    <t>2017/6</t>
    <phoneticPr fontId="7"/>
  </si>
  <si>
    <t>2023/3</t>
    <phoneticPr fontId="7"/>
  </si>
  <si>
    <t>国内私募投資信託</t>
    <phoneticPr fontId="7"/>
  </si>
  <si>
    <t>国内公募投資信託</t>
    <phoneticPr fontId="7"/>
  </si>
  <si>
    <t>国内公募投資信託</t>
  </si>
  <si>
    <t>2023/6</t>
  </si>
  <si>
    <t>2023/9</t>
    <phoneticPr fontId="7"/>
  </si>
  <si>
    <t>2023/12</t>
    <phoneticPr fontId="7"/>
  </si>
  <si>
    <t>2023/9</t>
  </si>
  <si>
    <t>２０２４年３月末</t>
    <rPh sb="4" eb="5">
      <t>ネン</t>
    </rPh>
    <rPh sb="6" eb="7">
      <t>ガツ</t>
    </rPh>
    <rPh sb="7" eb="8">
      <t>マツ</t>
    </rPh>
    <phoneticPr fontId="7"/>
  </si>
  <si>
    <t>2024/3</t>
    <phoneticPr fontId="7"/>
  </si>
  <si>
    <t>2023/12</t>
  </si>
  <si>
    <t>7.協会会員数の推移</t>
    <rPh sb="2" eb="4">
      <t>キョウカイ</t>
    </rPh>
    <rPh sb="4" eb="6">
      <t>カイイン</t>
    </rPh>
    <rPh sb="6" eb="7">
      <t>カズ</t>
    </rPh>
    <rPh sb="8" eb="10">
      <t>スイイ</t>
    </rPh>
    <phoneticPr fontId="4"/>
  </si>
  <si>
    <t>8.苦情・相談の状況</t>
    <rPh sb="2" eb="4">
      <t>クジョウ</t>
    </rPh>
    <rPh sb="5" eb="7">
      <t>ソウダン</t>
    </rPh>
    <rPh sb="8" eb="10">
      <t>ジョウキョウ</t>
    </rPh>
    <phoneticPr fontId="4"/>
  </si>
  <si>
    <t>６．投資運用業者の役職員状況</t>
    <rPh sb="2" eb="8">
      <t>トウシウンヨウギョウシャ</t>
    </rPh>
    <rPh sb="9" eb="14">
      <t>ヤクショクインジョウキョウ</t>
    </rPh>
    <phoneticPr fontId="7"/>
  </si>
  <si>
    <t>７．協会会員数の推移</t>
    <rPh sb="2" eb="4">
      <t>キョウカイ</t>
    </rPh>
    <rPh sb="4" eb="6">
      <t>カイイン</t>
    </rPh>
    <rPh sb="6" eb="7">
      <t>スウ</t>
    </rPh>
    <rPh sb="8" eb="10">
      <t>スイイ</t>
    </rPh>
    <phoneticPr fontId="7"/>
  </si>
  <si>
    <t>８．苦情・相談の状況</t>
    <phoneticPr fontId="7"/>
  </si>
  <si>
    <t>１０ページ</t>
    <phoneticPr fontId="7"/>
  </si>
  <si>
    <t>１６ページ</t>
    <phoneticPr fontId="7"/>
  </si>
  <si>
    <t>２４ページ</t>
    <phoneticPr fontId="7"/>
  </si>
  <si>
    <t>２８ページ</t>
    <phoneticPr fontId="7"/>
  </si>
  <si>
    <t>３１ページ</t>
    <phoneticPr fontId="7"/>
  </si>
  <si>
    <t>ファンド
運用部門</t>
    <rPh sb="5" eb="7">
      <t>ウンヨウ</t>
    </rPh>
    <rPh sb="7" eb="9">
      <t>ブモン</t>
    </rPh>
    <phoneticPr fontId="4"/>
  </si>
  <si>
    <t>2024/3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</si>
</sst>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_);[Red]\(&quot;¥&quot;#,##0\)"/>
    <numFmt numFmtId="177" formatCode="#,##0_);[Red]\(#,##0\)"/>
    <numFmt numFmtId="178" formatCode="0.0%"/>
    <numFmt numFmtId="179" formatCode="#,##0_ "/>
    <numFmt numFmtId="180" formatCode="#,##0.0;[Red]\-#,##0.0"/>
    <numFmt numFmtId="181" formatCode="0.0_);[Red]\(0.0\)"/>
  </numFmts>
  <fonts count="68">
    <font>
      <sz val="11"/>
      <color theme="1"/>
      <name val="ＭＳ Ｐゴシック"/>
      <family val="2"/>
      <charset val="128"/>
      <scheme val="minor"/>
    </font>
    <font>
      <sz val="11"/>
      <name val="ＭＳ Ｐゴシック"/>
      <family val="3"/>
      <charset val="128"/>
    </font>
    <font>
      <sz val="11"/>
      <name val="明朝"/>
      <family val="1"/>
      <charset val="128"/>
    </font>
    <font>
      <sz val="6"/>
      <name val="ＭＳ Ｐ明朝"/>
      <family val="1"/>
      <charset val="128"/>
    </font>
    <font>
      <sz val="6"/>
      <name val="ＭＳ Ｐゴシック"/>
      <family val="3"/>
      <charset val="128"/>
    </font>
    <font>
      <sz val="14"/>
      <color indexed="8"/>
      <name val="ＭＳ Ｐゴシック"/>
      <family val="3"/>
      <charset val="128"/>
    </font>
    <font>
      <sz val="14"/>
      <color theme="1"/>
      <name val="ＭＳ Ｐゴシック"/>
      <family val="3"/>
      <charset val="128"/>
    </font>
    <font>
      <sz val="6"/>
      <name val="ＭＳ Ｐゴシック"/>
      <family val="2"/>
      <charset val="128"/>
      <scheme val="minor"/>
    </font>
    <font>
      <sz val="12"/>
      <color indexed="8"/>
      <name val="ＭＳ Ｐゴシック"/>
      <family val="3"/>
      <charset val="128"/>
    </font>
    <font>
      <sz val="11"/>
      <color indexed="8"/>
      <name val="ＭＳ Ｐゴシック"/>
      <family val="3"/>
      <charset val="128"/>
    </font>
    <font>
      <sz val="16"/>
      <color indexed="8"/>
      <name val="ＭＳ Ｐゴシック"/>
      <family val="3"/>
      <charset val="128"/>
    </font>
    <font>
      <sz val="10"/>
      <color indexed="8"/>
      <name val="ＭＳ Ｐゴシック"/>
      <family val="3"/>
      <charset val="128"/>
    </font>
    <font>
      <sz val="18"/>
      <color indexed="8"/>
      <name val="ＭＳ Ｐゴシック"/>
      <family val="3"/>
      <charset val="128"/>
    </font>
    <font>
      <sz val="11"/>
      <color indexed="8"/>
      <name val="ＭＳ ゴシック"/>
      <family val="3"/>
      <charset val="128"/>
    </font>
    <font>
      <sz val="12"/>
      <name val="ＭＳ Ｐゴシック"/>
      <family val="3"/>
      <charset val="128"/>
    </font>
    <font>
      <sz val="16"/>
      <color indexed="8"/>
      <name val="ＭＳ ゴシック"/>
      <family val="3"/>
      <charset val="128"/>
    </font>
    <font>
      <sz val="20"/>
      <color theme="1"/>
      <name val="ＭＳ Ｐゴシック"/>
      <family val="3"/>
      <charset val="128"/>
    </font>
    <font>
      <sz val="11"/>
      <color theme="1"/>
      <name val="ＭＳ Ｐゴシック"/>
      <family val="3"/>
      <charset val="128"/>
    </font>
    <font>
      <sz val="12"/>
      <color theme="1"/>
      <name val="ＭＳ ゴシック"/>
      <family val="3"/>
      <charset val="128"/>
    </font>
    <font>
      <sz val="11"/>
      <color theme="1"/>
      <name val="ＭＳ ゴシック"/>
      <family val="3"/>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
      <sz val="16"/>
      <name val="ＭＳ Ｐゴシック"/>
      <family val="3"/>
      <charset val="128"/>
    </font>
    <font>
      <sz val="14"/>
      <name val="ＭＳ Ｐゴシック"/>
      <family val="3"/>
      <charset val="128"/>
    </font>
    <font>
      <sz val="9"/>
      <name val="ＭＳ Ｐゴシック"/>
      <family val="3"/>
      <charset val="128"/>
    </font>
    <font>
      <sz val="16"/>
      <color theme="1"/>
      <name val="ＭＳ Ｐゴシック"/>
      <family val="3"/>
      <charset val="128"/>
    </font>
    <font>
      <sz val="16"/>
      <color theme="1"/>
      <name val="ＭＳ ゴシック"/>
      <family val="3"/>
      <charset val="128"/>
    </font>
    <font>
      <sz val="14"/>
      <color theme="1"/>
      <name val="ＭＳ Ｐゴシック"/>
      <family val="3"/>
      <charset val="128"/>
      <scheme val="minor"/>
    </font>
    <font>
      <sz val="14"/>
      <color indexed="8"/>
      <name val="ＭＳ ゴシック"/>
      <family val="3"/>
      <charset val="128"/>
    </font>
    <font>
      <sz val="12"/>
      <color theme="1"/>
      <name val="ＭＳ Ｐゴシック"/>
      <family val="3"/>
      <charset val="128"/>
      <scheme val="minor"/>
    </font>
    <font>
      <i/>
      <u/>
      <sz val="18"/>
      <color indexed="8"/>
      <name val="ＭＳ Ｐゴシック"/>
      <family val="3"/>
      <charset val="128"/>
    </font>
    <font>
      <sz val="20"/>
      <color indexed="8"/>
      <name val="ＭＳ Ｐゴシック"/>
      <family val="3"/>
      <charset val="128"/>
    </font>
    <font>
      <sz val="14"/>
      <color theme="1"/>
      <name val="ＭＳ Ｐゴシック"/>
      <family val="2"/>
      <charset val="128"/>
      <scheme val="minor"/>
    </font>
    <font>
      <sz val="12"/>
      <color theme="1"/>
      <name val="ＭＳ Ｐゴシック"/>
      <family val="2"/>
      <charset val="128"/>
      <scheme val="minor"/>
    </font>
    <font>
      <u/>
      <sz val="20"/>
      <color indexed="8"/>
      <name val="ＭＳ Ｐゴシック"/>
      <family val="3"/>
      <charset val="128"/>
    </font>
    <font>
      <sz val="16"/>
      <color theme="1"/>
      <name val="ＭＳ Ｐゴシック"/>
      <family val="2"/>
      <charset val="128"/>
      <scheme val="minor"/>
    </font>
    <font>
      <sz val="11"/>
      <color theme="1"/>
      <name val="ＭＳ Ｐゴシック"/>
      <family val="3"/>
      <charset val="128"/>
      <scheme val="minor"/>
    </font>
    <font>
      <u/>
      <sz val="20"/>
      <name val="ＭＳ ゴシック"/>
      <family val="3"/>
      <charset val="128"/>
    </font>
    <font>
      <sz val="18"/>
      <color indexed="8"/>
      <name val="ＭＳ ゴシック"/>
      <family val="3"/>
      <charset val="128"/>
    </font>
    <font>
      <sz val="14"/>
      <color theme="1"/>
      <name val="ＭＳ ゴシック"/>
      <family val="3"/>
      <charset val="128"/>
    </font>
    <font>
      <sz val="18"/>
      <color theme="1"/>
      <name val="ＭＳ ゴシック"/>
      <family val="3"/>
      <charset val="128"/>
    </font>
    <font>
      <sz val="14"/>
      <color indexed="8"/>
      <name val="ＭＳ Ｐゴシック"/>
      <family val="2"/>
      <charset val="128"/>
    </font>
    <font>
      <u/>
      <sz val="18"/>
      <color indexed="8"/>
      <name val="ＭＳ Ｐゴシック"/>
      <family val="3"/>
      <charset val="128"/>
    </font>
    <font>
      <u/>
      <sz val="20"/>
      <color theme="1"/>
      <name val="ＭＳ Ｐゴシック"/>
      <family val="3"/>
      <charset val="128"/>
    </font>
    <font>
      <sz val="18"/>
      <color theme="1"/>
      <name val="ＭＳ Ｐゴシック"/>
      <family val="3"/>
      <charset val="128"/>
    </font>
    <font>
      <u/>
      <sz val="18"/>
      <color theme="1"/>
      <name val="ＭＳ ゴシック"/>
      <family val="3"/>
      <charset val="128"/>
    </font>
    <font>
      <sz val="11"/>
      <color theme="1"/>
      <name val="ＭＳ Ｐゴシック"/>
      <family val="2"/>
      <charset val="128"/>
      <scheme val="minor"/>
    </font>
    <font>
      <sz val="20"/>
      <name val="ＭＳ Ｐゴシック"/>
      <family val="3"/>
      <charset val="128"/>
    </font>
    <font>
      <sz val="48"/>
      <name val="ＭＳ Ｐゴシック"/>
      <family val="3"/>
      <charset val="128"/>
    </font>
    <font>
      <u/>
      <sz val="26"/>
      <name val="ＭＳ Ｐゴシック"/>
      <family val="3"/>
      <charset val="128"/>
    </font>
    <font>
      <u/>
      <sz val="20"/>
      <name val="ＭＳ Ｐゴシック"/>
      <family val="3"/>
      <charset val="128"/>
    </font>
    <font>
      <sz val="16"/>
      <color theme="1"/>
      <name val="ＭＳ Ｐゴシック"/>
      <family val="3"/>
      <charset val="128"/>
      <scheme val="minor"/>
    </font>
    <font>
      <sz val="10"/>
      <color theme="1"/>
      <name val="ＭＳ Ｐゴシック"/>
      <family val="3"/>
      <charset val="128"/>
      <scheme val="minor"/>
    </font>
    <font>
      <sz val="11"/>
      <name val="ＭＳ Ｐゴシック"/>
      <family val="3"/>
      <charset val="128"/>
      <scheme val="minor"/>
    </font>
    <font>
      <i/>
      <u/>
      <sz val="21"/>
      <name val="ＭＳ Ｐゴシック"/>
      <family val="3"/>
      <charset val="128"/>
    </font>
    <font>
      <sz val="7"/>
      <name val="ＭＳ Ｐゴシック"/>
      <family val="3"/>
      <charset val="128"/>
    </font>
    <font>
      <i/>
      <u/>
      <sz val="22"/>
      <name val="ＭＳ Ｐゴシック"/>
      <family val="3"/>
      <charset val="128"/>
    </font>
    <font>
      <u/>
      <sz val="18"/>
      <color theme="1"/>
      <name val="ＭＳ Ｐゴシック"/>
      <family val="3"/>
      <charset val="128"/>
    </font>
    <font>
      <sz val="11"/>
      <color indexed="8"/>
      <name val="ＭＳ Ｐゴシック"/>
      <family val="3"/>
      <charset val="128"/>
      <scheme val="minor"/>
    </font>
    <font>
      <sz val="14"/>
      <color indexed="8"/>
      <name val="ＭＳ Ｐゴシック"/>
      <family val="3"/>
      <charset val="128"/>
      <scheme val="minor"/>
    </font>
    <font>
      <sz val="11"/>
      <name val="ＭＳ Ｐゴシック"/>
      <family val="2"/>
      <charset val="128"/>
      <scheme val="minor"/>
    </font>
    <font>
      <sz val="18"/>
      <name val="ＭＳ ゴシック"/>
      <family val="3"/>
      <charset val="128"/>
    </font>
    <font>
      <sz val="18"/>
      <name val="ＭＳ Ｐゴシック"/>
      <family val="3"/>
      <charset val="128"/>
    </font>
    <font>
      <sz val="16"/>
      <name val="ＭＳ ゴシック"/>
      <family val="3"/>
      <charset val="128"/>
    </font>
    <font>
      <b/>
      <sz val="20"/>
      <name val="ＭＳ Ｐゴシック"/>
      <family val="3"/>
      <charset val="128"/>
    </font>
    <font>
      <u/>
      <sz val="20"/>
      <color theme="1"/>
      <name val="ＭＳ ゴシック"/>
      <family val="3"/>
      <charset val="128"/>
    </font>
    <font>
      <u/>
      <sz val="22"/>
      <color indexed="8"/>
      <name val="ＭＳ Ｐゴシック"/>
      <family val="3"/>
      <charset val="128"/>
    </font>
  </fonts>
  <fills count="2">
    <fill>
      <patternFill patternType="none"/>
    </fill>
    <fill>
      <patternFill patternType="gray125"/>
    </fill>
  </fills>
  <borders count="12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right style="thin">
        <color indexed="64"/>
      </right>
      <top style="thin">
        <color indexed="64"/>
      </top>
      <bottom style="double">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bottom style="double">
        <color indexed="64"/>
      </bottom>
      <diagonal/>
    </border>
    <border>
      <left style="thin">
        <color indexed="64"/>
      </left>
      <right/>
      <top style="medium">
        <color indexed="64"/>
      </top>
      <bottom/>
      <diagonal/>
    </border>
    <border>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double">
        <color indexed="64"/>
      </top>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bottom style="double">
        <color indexed="64"/>
      </bottom>
      <diagonal/>
    </border>
    <border>
      <left/>
      <right style="medium">
        <color indexed="64"/>
      </right>
      <top/>
      <bottom style="medium">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top style="double">
        <color indexed="64"/>
      </top>
      <bottom/>
      <diagonal/>
    </border>
    <border>
      <left style="medium">
        <color indexed="64"/>
      </left>
      <right/>
      <top/>
      <bottom style="medium">
        <color indexed="64"/>
      </bottom>
      <diagonal/>
    </border>
    <border>
      <left style="medium">
        <color indexed="64"/>
      </left>
      <right/>
      <top style="double">
        <color indexed="64"/>
      </top>
      <bottom style="thin">
        <color indexed="64"/>
      </bottom>
      <diagonal/>
    </border>
    <border>
      <left style="medium">
        <color indexed="64"/>
      </left>
      <right style="thin">
        <color indexed="64"/>
      </right>
      <top/>
      <bottom/>
      <diagonal/>
    </border>
    <border>
      <left style="thin">
        <color indexed="64"/>
      </left>
      <right style="medium">
        <color indexed="64"/>
      </right>
      <top style="double">
        <color indexed="64"/>
      </top>
      <bottom/>
      <diagonal/>
    </border>
    <border diagonalUp="1">
      <left/>
      <right/>
      <top style="double">
        <color indexed="64"/>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medium">
        <color indexed="64"/>
      </left>
      <right/>
      <top style="double">
        <color indexed="64"/>
      </top>
      <bottom/>
      <diagonal style="hair">
        <color indexed="64"/>
      </diagonal>
    </border>
    <border diagonalUp="1">
      <left/>
      <right style="medium">
        <color indexed="64"/>
      </right>
      <top style="double">
        <color indexed="64"/>
      </top>
      <bottom/>
      <diagonal style="hair">
        <color indexed="64"/>
      </diagonal>
    </border>
    <border diagonalUp="1">
      <left style="medium">
        <color indexed="64"/>
      </left>
      <right/>
      <top/>
      <bottom/>
      <diagonal style="hair">
        <color indexed="64"/>
      </diagonal>
    </border>
    <border diagonalUp="1">
      <left/>
      <right style="medium">
        <color indexed="64"/>
      </right>
      <top/>
      <bottom/>
      <diagonal style="hair">
        <color indexed="64"/>
      </diagonal>
    </border>
    <border diagonalUp="1">
      <left style="medium">
        <color indexed="64"/>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thin">
        <color indexed="64"/>
      </left>
      <right style="medium">
        <color indexed="64"/>
      </right>
      <top style="double">
        <color indexed="64"/>
      </top>
      <bottom style="thin">
        <color indexed="64"/>
      </bottom>
      <diagonal/>
    </border>
    <border diagonalUp="1">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diagonal/>
    </border>
    <border>
      <left style="thin">
        <color indexed="64"/>
      </left>
      <right/>
      <top style="double">
        <color indexed="64"/>
      </top>
      <bottom/>
      <diagonal/>
    </border>
    <border diagonalUp="1">
      <left style="medium">
        <color indexed="64"/>
      </left>
      <right/>
      <top style="thin">
        <color indexed="64"/>
      </top>
      <bottom/>
      <diagonal style="medium">
        <color indexed="64"/>
      </diagonal>
    </border>
    <border diagonalUp="1">
      <left/>
      <right style="thin">
        <color indexed="64"/>
      </right>
      <top style="thin">
        <color indexed="64"/>
      </top>
      <bottom/>
      <diagonal style="medium">
        <color indexed="64"/>
      </diagonal>
    </border>
    <border>
      <left style="medium">
        <color indexed="64"/>
      </left>
      <right style="thin">
        <color indexed="64"/>
      </right>
      <top style="double">
        <color indexed="64"/>
      </top>
      <bottom style="thin">
        <color indexed="64"/>
      </bottom>
      <diagonal/>
    </border>
    <border diagonalUp="1">
      <left style="medium">
        <color indexed="64"/>
      </left>
      <right/>
      <top/>
      <bottom/>
      <diagonal style="thin">
        <color indexed="64"/>
      </diagonal>
    </border>
    <border diagonalUp="1">
      <left/>
      <right style="thin">
        <color indexed="64"/>
      </right>
      <top/>
      <bottom/>
      <diagonal style="thin">
        <color indexed="64"/>
      </diagonal>
    </border>
    <border diagonalUp="1">
      <left style="medium">
        <color indexed="64"/>
      </left>
      <right/>
      <top/>
      <bottom style="thin">
        <color indexed="64"/>
      </bottom>
      <diagonal style="thin">
        <color indexed="64"/>
      </diagonal>
    </border>
    <border>
      <left style="thin">
        <color indexed="64"/>
      </left>
      <right style="medium">
        <color indexed="64"/>
      </right>
      <top style="medium">
        <color indexed="64"/>
      </top>
      <bottom style="thin">
        <color indexed="64"/>
      </bottom>
      <diagonal/>
    </border>
    <border diagonalUp="1">
      <left style="medium">
        <color indexed="64"/>
      </left>
      <right/>
      <top style="double">
        <color indexed="64"/>
      </top>
      <bottom/>
      <diagonal style="thin">
        <color indexed="64"/>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diagonalUp="1">
      <left style="thin">
        <color indexed="64"/>
      </left>
      <right style="medium">
        <color indexed="64"/>
      </right>
      <top/>
      <bottom/>
      <diagonal style="thin">
        <color indexed="64"/>
      </diagonal>
    </border>
    <border>
      <left style="medium">
        <color indexed="64"/>
      </left>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thin">
        <color indexed="64"/>
      </bottom>
      <diagonal/>
    </border>
    <border>
      <left/>
      <right style="thin">
        <color indexed="64"/>
      </right>
      <top/>
      <bottom style="double">
        <color indexed="64"/>
      </bottom>
      <diagonal/>
    </border>
    <border>
      <left/>
      <right/>
      <top style="double">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thin">
        <color indexed="64"/>
      </bottom>
      <diagonal style="thin">
        <color indexed="64"/>
      </diagonal>
    </border>
  </borders>
  <cellStyleXfs count="8">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2" fillId="0" borderId="0"/>
    <xf numFmtId="0" fontId="47" fillId="0" borderId="0">
      <alignment vertical="center"/>
    </xf>
    <xf numFmtId="9" fontId="47" fillId="0" borderId="0" applyFont="0" applyFill="0" applyBorder="0" applyAlignment="0" applyProtection="0">
      <alignment vertical="center"/>
    </xf>
    <xf numFmtId="38" fontId="47" fillId="0" borderId="0" applyFont="0" applyFill="0" applyBorder="0" applyAlignment="0" applyProtection="0">
      <alignment vertical="center"/>
    </xf>
  </cellStyleXfs>
  <cellXfs count="1447">
    <xf numFmtId="0" fontId="0" fillId="0" borderId="0" xfId="0">
      <alignment vertical="center"/>
    </xf>
    <xf numFmtId="0" fontId="0" fillId="0" borderId="0" xfId="0" applyAlignment="1">
      <alignment horizontal="center" vertical="center"/>
    </xf>
    <xf numFmtId="38" fontId="5" fillId="0" borderId="4" xfId="3" applyFont="1" applyFill="1" applyBorder="1" applyAlignment="1">
      <alignment horizontal="center" vertical="center"/>
    </xf>
    <xf numFmtId="38" fontId="5" fillId="0" borderId="6" xfId="3" applyFont="1" applyFill="1" applyBorder="1" applyAlignment="1">
      <alignment horizontal="center"/>
    </xf>
    <xf numFmtId="38" fontId="8" fillId="0" borderId="15" xfId="3" applyFont="1" applyFill="1" applyBorder="1" applyAlignment="1">
      <alignment horizontal="center" vertical="center"/>
    </xf>
    <xf numFmtId="38" fontId="8" fillId="0" borderId="16" xfId="3" applyFont="1" applyFill="1" applyBorder="1" applyAlignment="1">
      <alignment horizontal="center" vertical="center"/>
    </xf>
    <xf numFmtId="38" fontId="9" fillId="0" borderId="0" xfId="3" applyFont="1" applyFill="1" applyAlignment="1"/>
    <xf numFmtId="38" fontId="8" fillId="0" borderId="0" xfId="3" applyFont="1" applyFill="1" applyAlignment="1">
      <alignment horizontal="right"/>
    </xf>
    <xf numFmtId="0" fontId="9" fillId="0" borderId="0" xfId="4" applyFont="1"/>
    <xf numFmtId="0" fontId="10" fillId="0" borderId="0" xfId="4" applyFont="1"/>
    <xf numFmtId="0" fontId="9" fillId="0" borderId="0" xfId="4" applyFont="1" applyAlignment="1">
      <alignment horizontal="center"/>
    </xf>
    <xf numFmtId="38" fontId="8" fillId="0" borderId="0" xfId="3" applyFont="1" applyFill="1" applyAlignment="1">
      <alignment vertical="center"/>
    </xf>
    <xf numFmtId="38" fontId="8" fillId="0" borderId="26" xfId="3" applyFont="1" applyFill="1" applyBorder="1" applyAlignment="1">
      <alignment horizontal="center" vertical="center"/>
    </xf>
    <xf numFmtId="38" fontId="5" fillId="0" borderId="1" xfId="3" applyFont="1" applyFill="1" applyBorder="1" applyAlignment="1">
      <alignment horizontal="right" vertical="center"/>
    </xf>
    <xf numFmtId="40" fontId="8" fillId="0" borderId="0" xfId="3" applyNumberFormat="1" applyFont="1" applyFill="1" applyAlignment="1">
      <alignment vertical="center"/>
    </xf>
    <xf numFmtId="38" fontId="5" fillId="0" borderId="27" xfId="3" applyFont="1" applyFill="1" applyBorder="1" applyAlignment="1">
      <alignment horizontal="right" vertical="center"/>
    </xf>
    <xf numFmtId="38" fontId="5" fillId="0" borderId="28" xfId="3" applyFont="1" applyFill="1" applyBorder="1" applyAlignment="1">
      <alignment horizontal="right" vertical="center"/>
    </xf>
    <xf numFmtId="38" fontId="5" fillId="0" borderId="29" xfId="3" applyFont="1" applyFill="1" applyBorder="1" applyAlignment="1">
      <alignment horizontal="right" vertical="center"/>
    </xf>
    <xf numFmtId="38" fontId="5" fillId="0" borderId="31" xfId="3" applyFont="1" applyFill="1" applyBorder="1" applyAlignment="1">
      <alignment horizontal="right" vertical="center"/>
    </xf>
    <xf numFmtId="38" fontId="5" fillId="0" borderId="32" xfId="3" applyFont="1" applyFill="1" applyBorder="1" applyAlignment="1">
      <alignment horizontal="right" vertical="center"/>
    </xf>
    <xf numFmtId="10" fontId="8" fillId="0" borderId="0" xfId="3" applyNumberFormat="1" applyFont="1" applyFill="1" applyAlignment="1">
      <alignment vertical="center"/>
    </xf>
    <xf numFmtId="38" fontId="5" fillId="0" borderId="33" xfId="3" applyFont="1" applyFill="1" applyBorder="1" applyAlignment="1">
      <alignment horizontal="right" vertical="center"/>
    </xf>
    <xf numFmtId="38" fontId="5" fillId="0" borderId="0" xfId="3" applyFont="1" applyFill="1" applyBorder="1" applyAlignment="1">
      <alignment vertical="center"/>
    </xf>
    <xf numFmtId="38" fontId="5" fillId="0" borderId="0" xfId="3" applyFont="1" applyFill="1" applyBorder="1" applyAlignment="1">
      <alignment horizontal="left"/>
    </xf>
    <xf numFmtId="0" fontId="5" fillId="0" borderId="0" xfId="4" applyFont="1" applyAlignment="1">
      <alignment vertical="center"/>
    </xf>
    <xf numFmtId="38" fontId="8" fillId="0" borderId="38" xfId="3" applyFont="1" applyFill="1" applyBorder="1" applyAlignment="1">
      <alignment horizontal="center" vertical="center"/>
    </xf>
    <xf numFmtId="38" fontId="5" fillId="0" borderId="0" xfId="3" applyFont="1" applyFill="1" applyBorder="1" applyAlignment="1">
      <alignment horizontal="right" vertical="center"/>
    </xf>
    <xf numFmtId="10" fontId="5" fillId="0" borderId="0" xfId="2" applyNumberFormat="1" applyFont="1" applyFill="1" applyBorder="1" applyAlignment="1">
      <alignment horizontal="right" vertical="center"/>
    </xf>
    <xf numFmtId="0" fontId="9" fillId="0" borderId="0" xfId="0" applyFont="1">
      <alignment vertical="center"/>
    </xf>
    <xf numFmtId="38" fontId="9" fillId="0" borderId="0" xfId="3" applyFont="1" applyFill="1" applyAlignment="1">
      <alignment horizontal="right"/>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38" fontId="9" fillId="0" borderId="44" xfId="3" applyFont="1" applyFill="1" applyBorder="1" applyAlignment="1">
      <alignment horizontal="center" vertical="center"/>
    </xf>
    <xf numFmtId="38" fontId="5" fillId="0" borderId="35" xfId="3" applyFont="1" applyFill="1" applyBorder="1">
      <alignment vertical="center"/>
    </xf>
    <xf numFmtId="38" fontId="5" fillId="0" borderId="3" xfId="3" applyFont="1" applyFill="1" applyBorder="1">
      <alignment vertical="center"/>
    </xf>
    <xf numFmtId="38" fontId="5" fillId="0" borderId="37" xfId="3" applyFont="1" applyFill="1" applyBorder="1">
      <alignment vertical="center"/>
    </xf>
    <xf numFmtId="38" fontId="5" fillId="0" borderId="5" xfId="3" applyFont="1" applyFill="1" applyBorder="1">
      <alignment vertical="center"/>
    </xf>
    <xf numFmtId="38" fontId="5" fillId="0" borderId="29" xfId="3" applyFont="1" applyFill="1" applyBorder="1">
      <alignment vertical="center"/>
    </xf>
    <xf numFmtId="38" fontId="5" fillId="0" borderId="32" xfId="3" applyFont="1" applyFill="1" applyBorder="1">
      <alignment vertical="center"/>
    </xf>
    <xf numFmtId="0" fontId="8" fillId="0" borderId="0" xfId="4" applyFont="1"/>
    <xf numFmtId="0" fontId="9" fillId="0" borderId="45" xfId="0" applyFont="1" applyBorder="1" applyAlignment="1">
      <alignment horizontal="center" vertical="center"/>
    </xf>
    <xf numFmtId="38" fontId="13" fillId="0" borderId="0" xfId="3" applyFont="1" applyFill="1" applyAlignment="1">
      <alignment horizontal="right"/>
    </xf>
    <xf numFmtId="38" fontId="11" fillId="0" borderId="41" xfId="3" applyFont="1" applyFill="1" applyBorder="1" applyAlignment="1">
      <alignment horizontal="center" vertical="center" wrapText="1"/>
    </xf>
    <xf numFmtId="38" fontId="11" fillId="0" borderId="42" xfId="3" applyFont="1" applyFill="1" applyBorder="1" applyAlignment="1">
      <alignment horizontal="center" vertical="center"/>
    </xf>
    <xf numFmtId="38" fontId="14" fillId="0" borderId="0" xfId="0" applyNumberFormat="1" applyFont="1" applyAlignment="1">
      <alignment horizontal="left" vertical="center"/>
    </xf>
    <xf numFmtId="38" fontId="8" fillId="0" borderId="0" xfId="3" applyFont="1" applyFill="1" applyBorder="1" applyAlignment="1">
      <alignment horizontal="right" vertical="center"/>
    </xf>
    <xf numFmtId="0" fontId="15" fillId="0" borderId="0" xfId="4" applyFont="1"/>
    <xf numFmtId="38" fontId="11" fillId="0" borderId="40" xfId="3" applyFont="1" applyFill="1" applyBorder="1" applyAlignment="1">
      <alignment horizontal="center" vertical="center" wrapText="1"/>
    </xf>
    <xf numFmtId="0" fontId="17" fillId="0" borderId="0" xfId="0" applyFont="1">
      <alignment vertical="center"/>
    </xf>
    <xf numFmtId="0" fontId="18" fillId="0" borderId="0" xfId="4" applyFont="1"/>
    <xf numFmtId="0" fontId="19" fillId="0" borderId="0" xfId="4" applyFont="1"/>
    <xf numFmtId="38" fontId="21" fillId="0" borderId="26" xfId="3" applyFont="1" applyFill="1" applyBorder="1" applyAlignment="1">
      <alignment horizontal="center" vertical="center" wrapText="1"/>
    </xf>
    <xf numFmtId="38" fontId="20" fillId="0" borderId="26" xfId="3" applyFont="1" applyFill="1" applyBorder="1" applyAlignment="1">
      <alignment horizontal="center" vertical="center" wrapText="1"/>
    </xf>
    <xf numFmtId="0" fontId="22" fillId="0" borderId="0" xfId="0" applyFont="1">
      <alignment vertical="center"/>
    </xf>
    <xf numFmtId="0" fontId="17" fillId="0" borderId="0" xfId="4" applyFont="1"/>
    <xf numFmtId="38" fontId="21" fillId="0" borderId="48" xfId="3" applyFont="1" applyFill="1" applyBorder="1" applyAlignment="1">
      <alignment horizontal="center" vertical="center" wrapText="1"/>
    </xf>
    <xf numFmtId="38" fontId="20" fillId="0" borderId="50" xfId="3" applyFont="1" applyFill="1" applyBorder="1" applyAlignment="1">
      <alignment horizontal="center" vertical="center" wrapText="1"/>
    </xf>
    <xf numFmtId="0" fontId="23" fillId="0" borderId="0" xfId="4" applyFont="1"/>
    <xf numFmtId="38" fontId="1" fillId="0" borderId="0" xfId="3" applyFont="1" applyFill="1" applyAlignment="1"/>
    <xf numFmtId="0" fontId="1" fillId="0" borderId="0" xfId="4" applyFont="1" applyAlignment="1">
      <alignment horizontal="center"/>
    </xf>
    <xf numFmtId="38" fontId="1" fillId="0" borderId="0" xfId="3" applyFont="1" applyFill="1" applyAlignment="1">
      <alignment horizontal="right"/>
    </xf>
    <xf numFmtId="38" fontId="14" fillId="0" borderId="26" xfId="3" applyFont="1" applyFill="1" applyBorder="1" applyAlignment="1">
      <alignment horizontal="center" vertical="center"/>
    </xf>
    <xf numFmtId="38" fontId="25" fillId="0" borderId="26" xfId="3" applyFont="1" applyFill="1" applyBorder="1" applyAlignment="1">
      <alignment horizontal="center" vertical="center" wrapText="1"/>
    </xf>
    <xf numFmtId="38" fontId="25" fillId="0" borderId="16" xfId="3" applyFont="1" applyFill="1" applyBorder="1" applyAlignment="1">
      <alignment horizontal="center" vertical="center" wrapText="1"/>
    </xf>
    <xf numFmtId="38" fontId="24" fillId="0" borderId="29" xfId="3" applyFont="1" applyFill="1" applyBorder="1" applyAlignment="1">
      <alignment horizontal="right" vertical="center"/>
    </xf>
    <xf numFmtId="38" fontId="24" fillId="0" borderId="30" xfId="3" applyFont="1" applyFill="1" applyBorder="1" applyAlignment="1">
      <alignment horizontal="right" vertical="center"/>
    </xf>
    <xf numFmtId="38" fontId="24" fillId="0" borderId="33" xfId="3" applyFont="1" applyFill="1" applyBorder="1" applyAlignment="1">
      <alignment horizontal="right" vertical="center"/>
    </xf>
    <xf numFmtId="38" fontId="24" fillId="0" borderId="34" xfId="3" applyFont="1" applyFill="1" applyBorder="1" applyAlignment="1">
      <alignment horizontal="right" vertical="center"/>
    </xf>
    <xf numFmtId="38" fontId="24" fillId="0" borderId="0" xfId="3" applyFont="1" applyFill="1" applyBorder="1" applyAlignment="1">
      <alignment horizontal="left"/>
    </xf>
    <xf numFmtId="38" fontId="24" fillId="0" borderId="2" xfId="3" applyFont="1" applyFill="1" applyBorder="1" applyAlignment="1">
      <alignment horizontal="center" vertical="center"/>
    </xf>
    <xf numFmtId="10" fontId="24" fillId="0" borderId="1" xfId="2" applyNumberFormat="1" applyFont="1" applyFill="1" applyBorder="1" applyAlignment="1">
      <alignment horizontal="right" vertical="center"/>
    </xf>
    <xf numFmtId="38" fontId="24" fillId="0" borderId="11" xfId="3" applyFont="1" applyFill="1" applyBorder="1" applyAlignment="1">
      <alignment horizontal="center" vertical="center"/>
    </xf>
    <xf numFmtId="10" fontId="24" fillId="0" borderId="34" xfId="2" applyNumberFormat="1" applyFont="1" applyFill="1" applyBorder="1" applyAlignment="1">
      <alignment horizontal="right" vertical="center"/>
    </xf>
    <xf numFmtId="10" fontId="24" fillId="0" borderId="35" xfId="2" applyNumberFormat="1" applyFont="1" applyFill="1" applyBorder="1" applyAlignment="1">
      <alignment horizontal="right" vertical="center"/>
    </xf>
    <xf numFmtId="10" fontId="24" fillId="0" borderId="36" xfId="2" applyNumberFormat="1" applyFont="1" applyFill="1" applyBorder="1" applyAlignment="1">
      <alignment horizontal="right" vertical="center"/>
    </xf>
    <xf numFmtId="38" fontId="17" fillId="0" borderId="0" xfId="3" applyFont="1" applyAlignment="1"/>
    <xf numFmtId="0" fontId="26" fillId="0" borderId="0" xfId="4" applyFont="1"/>
    <xf numFmtId="0" fontId="6" fillId="0" borderId="0" xfId="4" applyFont="1" applyAlignment="1">
      <alignment horizontal="left"/>
    </xf>
    <xf numFmtId="38" fontId="17" fillId="0" borderId="0" xfId="3" applyFont="1" applyAlignment="1">
      <alignment horizontal="right"/>
    </xf>
    <xf numFmtId="0" fontId="17" fillId="0" borderId="9" xfId="0" applyFont="1" applyBorder="1">
      <alignment vertical="center"/>
    </xf>
    <xf numFmtId="0" fontId="17" fillId="0" borderId="12" xfId="0" applyFont="1" applyBorder="1">
      <alignment vertical="center"/>
    </xf>
    <xf numFmtId="38" fontId="22" fillId="0" borderId="38" xfId="3" applyFont="1" applyBorder="1" applyAlignment="1">
      <alignment horizontal="center" vertical="center"/>
    </xf>
    <xf numFmtId="38" fontId="22" fillId="0" borderId="26" xfId="3" applyFont="1" applyBorder="1" applyAlignment="1">
      <alignment horizontal="center" vertical="center"/>
    </xf>
    <xf numFmtId="38" fontId="6" fillId="0" borderId="5" xfId="3" applyFont="1" applyBorder="1" applyAlignment="1">
      <alignment horizontal="right" vertical="center"/>
    </xf>
    <xf numFmtId="38" fontId="6" fillId="0" borderId="29" xfId="3" applyFont="1" applyBorder="1" applyAlignment="1">
      <alignment horizontal="right" vertical="center"/>
    </xf>
    <xf numFmtId="38" fontId="6" fillId="0" borderId="33" xfId="3" applyFont="1" applyBorder="1" applyAlignment="1">
      <alignment horizontal="right" vertical="center"/>
    </xf>
    <xf numFmtId="38" fontId="6" fillId="0" borderId="6" xfId="3" applyFont="1" applyBorder="1" applyAlignment="1">
      <alignment horizontal="center" vertical="center"/>
    </xf>
    <xf numFmtId="38" fontId="6" fillId="0" borderId="0" xfId="3" applyFont="1" applyBorder="1" applyAlignment="1">
      <alignment horizontal="center" vertical="center"/>
    </xf>
    <xf numFmtId="38" fontId="6" fillId="0" borderId="0" xfId="3" applyFont="1" applyBorder="1" applyAlignment="1">
      <alignment horizontal="right" vertical="center"/>
    </xf>
    <xf numFmtId="0" fontId="17" fillId="0" borderId="0" xfId="4" applyFont="1" applyAlignment="1">
      <alignment horizontal="center"/>
    </xf>
    <xf numFmtId="38" fontId="24" fillId="0" borderId="35" xfId="3" applyFont="1" applyFill="1" applyBorder="1" applyAlignment="1">
      <alignment horizontal="right" vertical="center"/>
    </xf>
    <xf numFmtId="38" fontId="11" fillId="0" borderId="0" xfId="3" applyFont="1" applyFill="1" applyBorder="1" applyAlignment="1">
      <alignment horizontal="center" vertical="center"/>
    </xf>
    <xf numFmtId="10" fontId="8" fillId="0" borderId="0" xfId="2" applyNumberFormat="1" applyFont="1" applyFill="1" applyBorder="1" applyAlignment="1">
      <alignment horizontal="right" vertical="center"/>
    </xf>
    <xf numFmtId="0" fontId="0" fillId="0" borderId="58" xfId="0" applyBorder="1">
      <alignment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38" xfId="0" applyBorder="1" applyAlignment="1">
      <alignment horizontal="center" vertical="center"/>
    </xf>
    <xf numFmtId="38" fontId="5" fillId="0" borderId="2" xfId="3" applyFont="1" applyFill="1" applyBorder="1" applyAlignment="1">
      <alignment horizontal="center" vertical="center"/>
    </xf>
    <xf numFmtId="0" fontId="28" fillId="0" borderId="0" xfId="0" applyFont="1">
      <alignment vertical="center"/>
    </xf>
    <xf numFmtId="38" fontId="5" fillId="0" borderId="5" xfId="3" applyFont="1" applyFill="1" applyBorder="1" applyAlignment="1">
      <alignment horizontal="right" vertical="center"/>
    </xf>
    <xf numFmtId="0" fontId="29" fillId="0" borderId="0" xfId="4" applyFont="1"/>
    <xf numFmtId="0" fontId="5" fillId="0" borderId="0" xfId="0" applyFont="1">
      <alignment vertical="center"/>
    </xf>
    <xf numFmtId="0" fontId="17" fillId="0" borderId="58" xfId="0" applyFont="1" applyBorder="1">
      <alignment vertical="center"/>
    </xf>
    <xf numFmtId="38" fontId="1" fillId="0" borderId="58" xfId="3" applyFont="1" applyFill="1" applyBorder="1" applyAlignment="1"/>
    <xf numFmtId="38" fontId="14" fillId="0" borderId="0" xfId="3" applyFont="1" applyFill="1" applyBorder="1" applyAlignment="1">
      <alignment horizontal="center" vertical="center"/>
    </xf>
    <xf numFmtId="38" fontId="24" fillId="0" borderId="1" xfId="3" applyFont="1" applyFill="1" applyBorder="1" applyAlignment="1">
      <alignment horizontal="right" vertical="center"/>
    </xf>
    <xf numFmtId="38" fontId="24" fillId="0" borderId="64" xfId="3" applyFont="1" applyFill="1" applyBorder="1" applyAlignment="1">
      <alignment horizontal="center" vertical="center"/>
    </xf>
    <xf numFmtId="38" fontId="24" fillId="0" borderId="38" xfId="3" applyFont="1" applyFill="1" applyBorder="1" applyAlignment="1">
      <alignment horizontal="center" vertical="center"/>
    </xf>
    <xf numFmtId="38" fontId="24" fillId="0" borderId="65" xfId="3" applyFont="1" applyFill="1" applyBorder="1" applyAlignment="1">
      <alignment horizontal="center" vertical="center"/>
    </xf>
    <xf numFmtId="0" fontId="1" fillId="0" borderId="58" xfId="4" applyFont="1" applyBorder="1" applyAlignment="1">
      <alignment horizontal="center"/>
    </xf>
    <xf numFmtId="0" fontId="23" fillId="0" borderId="58" xfId="4" applyFont="1" applyBorder="1"/>
    <xf numFmtId="0" fontId="31" fillId="0" borderId="0" xfId="4" applyFont="1"/>
    <xf numFmtId="38" fontId="9" fillId="0" borderId="0" xfId="3" applyFont="1" applyAlignment="1"/>
    <xf numFmtId="38" fontId="8" fillId="0" borderId="0" xfId="3" applyFont="1" applyAlignment="1">
      <alignment horizontal="right"/>
    </xf>
    <xf numFmtId="38" fontId="5" fillId="0" borderId="11" xfId="3" applyFont="1" applyBorder="1" applyAlignment="1">
      <alignment horizontal="center" vertical="center"/>
    </xf>
    <xf numFmtId="38" fontId="5" fillId="0" borderId="13" xfId="3" applyFont="1" applyBorder="1" applyAlignment="1">
      <alignment horizontal="center" vertical="center"/>
    </xf>
    <xf numFmtId="38" fontId="5" fillId="0" borderId="34" xfId="3" applyFont="1" applyBorder="1" applyAlignment="1">
      <alignment horizontal="center" vertical="center"/>
    </xf>
    <xf numFmtId="38" fontId="5" fillId="0" borderId="4" xfId="3" applyFont="1" applyBorder="1" applyAlignment="1">
      <alignment horizontal="center" vertical="center"/>
    </xf>
    <xf numFmtId="38" fontId="5" fillId="0" borderId="23" xfId="3" applyFont="1" applyBorder="1" applyAlignment="1">
      <alignment horizontal="center" vertical="center"/>
    </xf>
    <xf numFmtId="38" fontId="5" fillId="0" borderId="33" xfId="3" applyFont="1" applyBorder="1" applyAlignment="1">
      <alignment horizontal="center" vertical="center"/>
    </xf>
    <xf numFmtId="38" fontId="5" fillId="0" borderId="11" xfId="3" applyFont="1" applyBorder="1" applyAlignment="1">
      <alignment horizontal="center"/>
    </xf>
    <xf numFmtId="38" fontId="5" fillId="0" borderId="4" xfId="3" applyFont="1" applyBorder="1" applyAlignment="1">
      <alignment horizontal="center"/>
    </xf>
    <xf numFmtId="38" fontId="5" fillId="0" borderId="0" xfId="3" applyFont="1" applyBorder="1" applyAlignment="1">
      <alignment horizontal="center"/>
    </xf>
    <xf numFmtId="49" fontId="6" fillId="0" borderId="0" xfId="3" applyNumberFormat="1" applyFont="1" applyFill="1" applyBorder="1" applyAlignment="1">
      <alignment horizontal="center" vertical="center"/>
    </xf>
    <xf numFmtId="38" fontId="24" fillId="0" borderId="0" xfId="3" applyFont="1" applyBorder="1" applyAlignment="1">
      <alignment horizontal="center" vertical="center"/>
    </xf>
    <xf numFmtId="38" fontId="24" fillId="0" borderId="34" xfId="3" applyFont="1" applyBorder="1" applyAlignment="1">
      <alignment horizontal="center" vertical="center"/>
    </xf>
    <xf numFmtId="0" fontId="9" fillId="0" borderId="37" xfId="0" applyFont="1" applyBorder="1">
      <alignment vertical="center"/>
    </xf>
    <xf numFmtId="0" fontId="32" fillId="0" borderId="0" xfId="0" applyFont="1">
      <alignment vertical="center"/>
    </xf>
    <xf numFmtId="38" fontId="32" fillId="0" borderId="0" xfId="3" applyFont="1" applyAlignment="1">
      <alignment horizontal="right"/>
    </xf>
    <xf numFmtId="38" fontId="32" fillId="0" borderId="9" xfId="3" applyFont="1" applyBorder="1" applyAlignment="1">
      <alignment horizontal="center" vertical="center" wrapText="1"/>
    </xf>
    <xf numFmtId="38" fontId="32" fillId="0" borderId="18" xfId="3" applyFont="1" applyBorder="1" applyAlignment="1">
      <alignment horizontal="center" vertical="center"/>
    </xf>
    <xf numFmtId="0" fontId="32" fillId="0" borderId="1" xfId="0" applyFont="1" applyBorder="1" applyAlignment="1">
      <alignment horizontal="center" vertical="center"/>
    </xf>
    <xf numFmtId="0" fontId="32" fillId="0" borderId="34" xfId="0" applyFont="1" applyBorder="1" applyAlignment="1">
      <alignment horizontal="center" vertical="center"/>
    </xf>
    <xf numFmtId="0" fontId="32" fillId="0" borderId="29" xfId="0" applyFont="1" applyBorder="1" applyAlignment="1">
      <alignment horizontal="center" vertical="center"/>
    </xf>
    <xf numFmtId="38" fontId="32" fillId="0" borderId="2" xfId="3" applyFont="1" applyBorder="1" applyAlignment="1">
      <alignment horizontal="center" vertical="center"/>
    </xf>
    <xf numFmtId="0" fontId="32" fillId="0" borderId="33" xfId="0" applyFont="1" applyBorder="1" applyAlignment="1">
      <alignment horizontal="center" vertical="center"/>
    </xf>
    <xf numFmtId="38" fontId="32" fillId="0" borderId="11" xfId="3" applyFont="1" applyBorder="1" applyAlignment="1">
      <alignment horizontal="center" vertical="center"/>
    </xf>
    <xf numFmtId="38" fontId="32" fillId="0" borderId="4" xfId="3" applyFont="1" applyBorder="1" applyAlignment="1">
      <alignment horizontal="center" vertical="center"/>
    </xf>
    <xf numFmtId="38" fontId="32" fillId="0" borderId="4" xfId="3" applyFont="1" applyBorder="1" applyAlignment="1">
      <alignment horizontal="center" vertical="center" wrapText="1"/>
    </xf>
    <xf numFmtId="0" fontId="32" fillId="0" borderId="23" xfId="0" applyFont="1" applyBorder="1" applyAlignment="1">
      <alignment horizontal="center" vertical="center"/>
    </xf>
    <xf numFmtId="0" fontId="10" fillId="0" borderId="0" xfId="0" applyFont="1">
      <alignment vertical="center"/>
    </xf>
    <xf numFmtId="38" fontId="5" fillId="0" borderId="35" xfId="3" applyFont="1" applyFill="1" applyBorder="1" applyAlignment="1">
      <alignment horizontal="right" vertical="center" wrapText="1"/>
    </xf>
    <xf numFmtId="38" fontId="5" fillId="0" borderId="35" xfId="3" applyFont="1" applyFill="1" applyBorder="1" applyAlignment="1">
      <alignment horizontal="right" vertical="center"/>
    </xf>
    <xf numFmtId="38" fontId="5" fillId="0" borderId="37" xfId="3" applyFont="1" applyFill="1" applyBorder="1" applyAlignment="1">
      <alignment horizontal="right" vertical="center"/>
    </xf>
    <xf numFmtId="38" fontId="5" fillId="0" borderId="23" xfId="3" applyFont="1" applyFill="1" applyBorder="1" applyAlignment="1">
      <alignment horizontal="right" vertical="center"/>
    </xf>
    <xf numFmtId="38" fontId="5" fillId="0" borderId="29" xfId="3" applyFont="1" applyFill="1" applyBorder="1" applyAlignment="1">
      <alignment horizontal="right" vertical="center" wrapText="1"/>
    </xf>
    <xf numFmtId="38" fontId="6" fillId="0" borderId="4" xfId="3" applyFont="1" applyBorder="1" applyAlignment="1">
      <alignment horizontal="center" vertical="center"/>
    </xf>
    <xf numFmtId="38" fontId="6" fillId="0" borderId="11" xfId="3" applyFont="1" applyBorder="1" applyAlignment="1">
      <alignment horizontal="center" vertical="center"/>
    </xf>
    <xf numFmtId="38" fontId="22" fillId="0" borderId="0" xfId="3" applyFont="1" applyAlignment="1">
      <alignment horizontal="right"/>
    </xf>
    <xf numFmtId="0" fontId="26" fillId="0" borderId="0" xfId="4" applyFont="1" applyAlignment="1">
      <alignment horizontal="left"/>
    </xf>
    <xf numFmtId="38" fontId="6" fillId="0" borderId="1" xfId="3" applyFont="1" applyBorder="1" applyAlignment="1">
      <alignment horizontal="right" vertical="center"/>
    </xf>
    <xf numFmtId="38" fontId="6" fillId="0" borderId="2" xfId="3" applyFont="1" applyBorder="1" applyAlignment="1">
      <alignment horizontal="center" vertical="center"/>
    </xf>
    <xf numFmtId="38" fontId="5" fillId="0" borderId="0" xfId="3" applyFont="1" applyFill="1" applyBorder="1" applyAlignment="1">
      <alignment horizontal="center"/>
    </xf>
    <xf numFmtId="10" fontId="24" fillId="0" borderId="54" xfId="2" applyNumberFormat="1" applyFont="1" applyFill="1" applyBorder="1" applyAlignment="1">
      <alignment horizontal="right" vertical="center"/>
    </xf>
    <xf numFmtId="0" fontId="33" fillId="0" borderId="0" xfId="0" applyFont="1">
      <alignment vertical="center"/>
    </xf>
    <xf numFmtId="38" fontId="5" fillId="0" borderId="8" xfId="3" applyFont="1" applyFill="1" applyBorder="1" applyAlignment="1">
      <alignment vertical="center"/>
    </xf>
    <xf numFmtId="38" fontId="5" fillId="0" borderId="13" xfId="3" applyFont="1" applyFill="1" applyBorder="1" applyAlignment="1">
      <alignment vertical="center"/>
    </xf>
    <xf numFmtId="38" fontId="24" fillId="0" borderId="5" xfId="3" applyFont="1" applyFill="1" applyBorder="1" applyAlignment="1">
      <alignment horizontal="right" vertical="center"/>
    </xf>
    <xf numFmtId="38" fontId="24" fillId="0" borderId="8" xfId="3" applyFont="1" applyFill="1" applyBorder="1" applyAlignment="1">
      <alignment horizontal="right" vertical="center"/>
    </xf>
    <xf numFmtId="38" fontId="5" fillId="0" borderId="1" xfId="3" applyFont="1" applyFill="1" applyBorder="1" applyAlignment="1">
      <alignment vertical="center"/>
    </xf>
    <xf numFmtId="38" fontId="5" fillId="0" borderId="1" xfId="3" applyFont="1" applyFill="1" applyBorder="1">
      <alignment vertical="center"/>
    </xf>
    <xf numFmtId="38" fontId="22" fillId="0" borderId="0" xfId="3" applyFont="1" applyFill="1" applyBorder="1">
      <alignment vertical="center"/>
    </xf>
    <xf numFmtId="38" fontId="24" fillId="0" borderId="0" xfId="3" applyFont="1" applyFill="1" applyBorder="1" applyAlignment="1">
      <alignment horizontal="center" vertical="center"/>
    </xf>
    <xf numFmtId="38" fontId="1" fillId="0" borderId="58" xfId="3" applyFont="1" applyFill="1" applyBorder="1" applyAlignment="1">
      <alignment horizontal="right"/>
    </xf>
    <xf numFmtId="38" fontId="14" fillId="0" borderId="48" xfId="3" applyFont="1" applyFill="1" applyBorder="1" applyAlignment="1">
      <alignment horizontal="center" vertical="center"/>
    </xf>
    <xf numFmtId="38" fontId="25" fillId="0" borderId="48" xfId="3" applyFont="1" applyFill="1" applyBorder="1" applyAlignment="1">
      <alignment horizontal="center" vertical="center" wrapText="1"/>
    </xf>
    <xf numFmtId="38" fontId="24" fillId="0" borderId="23" xfId="3" applyFont="1" applyFill="1" applyBorder="1" applyAlignment="1">
      <alignment horizontal="right" vertical="center"/>
    </xf>
    <xf numFmtId="10" fontId="24" fillId="0" borderId="13" xfId="2" applyNumberFormat="1" applyFont="1" applyFill="1" applyBorder="1" applyAlignment="1">
      <alignment horizontal="right" vertical="center"/>
    </xf>
    <xf numFmtId="10" fontId="24" fillId="0" borderId="47" xfId="2" applyNumberFormat="1" applyFont="1" applyFill="1" applyBorder="1" applyAlignment="1">
      <alignment horizontal="right" vertical="center"/>
    </xf>
    <xf numFmtId="38" fontId="24" fillId="0" borderId="0" xfId="3" applyFont="1" applyFill="1" applyBorder="1" applyAlignment="1">
      <alignment horizontal="right" vertical="center"/>
    </xf>
    <xf numFmtId="10" fontId="24" fillId="0" borderId="0" xfId="2" applyNumberFormat="1" applyFont="1" applyFill="1" applyBorder="1" applyAlignment="1">
      <alignment horizontal="right" vertical="center"/>
    </xf>
    <xf numFmtId="38" fontId="24" fillId="0" borderId="47" xfId="3" applyFont="1" applyFill="1" applyBorder="1" applyAlignment="1">
      <alignment horizontal="right" vertical="center"/>
    </xf>
    <xf numFmtId="38" fontId="1" fillId="0" borderId="0" xfId="3" applyFont="1" applyFill="1" applyBorder="1" applyAlignment="1"/>
    <xf numFmtId="38" fontId="6" fillId="0" borderId="5" xfId="3" applyFont="1" applyFill="1" applyBorder="1" applyAlignment="1">
      <alignment horizontal="right" vertical="center"/>
    </xf>
    <xf numFmtId="38" fontId="6" fillId="0" borderId="29" xfId="3" applyFont="1" applyFill="1" applyBorder="1" applyAlignment="1">
      <alignment horizontal="right" vertical="center"/>
    </xf>
    <xf numFmtId="38" fontId="6" fillId="0" borderId="33" xfId="3" applyFont="1" applyFill="1" applyBorder="1" applyAlignment="1">
      <alignment horizontal="right" vertical="center"/>
    </xf>
    <xf numFmtId="0" fontId="0" fillId="0" borderId="2" xfId="0" applyBorder="1">
      <alignment vertical="center"/>
    </xf>
    <xf numFmtId="38" fontId="24" fillId="0" borderId="16" xfId="3" applyFont="1" applyFill="1" applyBorder="1" applyAlignment="1">
      <alignment horizontal="center" vertical="center"/>
    </xf>
    <xf numFmtId="0" fontId="8" fillId="0" borderId="0" xfId="0" applyFont="1">
      <alignment vertical="center"/>
    </xf>
    <xf numFmtId="38" fontId="24" fillId="0" borderId="26" xfId="3" applyFont="1" applyFill="1" applyBorder="1" applyAlignment="1">
      <alignment horizontal="center" vertical="center"/>
    </xf>
    <xf numFmtId="38" fontId="5" fillId="0" borderId="0" xfId="3" applyFont="1" applyFill="1" applyBorder="1" applyAlignment="1">
      <alignment horizontal="left" vertical="center"/>
    </xf>
    <xf numFmtId="38" fontId="5" fillId="0" borderId="70" xfId="3" applyFont="1" applyFill="1" applyBorder="1" applyAlignment="1">
      <alignment horizontal="center" vertical="center"/>
    </xf>
    <xf numFmtId="178" fontId="0" fillId="0" borderId="0" xfId="0" applyNumberFormat="1">
      <alignment vertical="center"/>
    </xf>
    <xf numFmtId="0" fontId="5" fillId="0" borderId="0" xfId="4" applyFont="1"/>
    <xf numFmtId="38" fontId="5" fillId="0" borderId="1" xfId="4" applyNumberFormat="1" applyFont="1" applyBorder="1" applyAlignment="1">
      <alignment vertical="center"/>
    </xf>
    <xf numFmtId="38" fontId="5" fillId="0" borderId="34" xfId="4" applyNumberFormat="1" applyFont="1" applyBorder="1" applyAlignment="1">
      <alignment vertical="center"/>
    </xf>
    <xf numFmtId="38" fontId="33" fillId="0" borderId="1" xfId="0" applyNumberFormat="1" applyFont="1" applyBorder="1">
      <alignment vertical="center"/>
    </xf>
    <xf numFmtId="38" fontId="33" fillId="0" borderId="13" xfId="0" applyNumberFormat="1" applyFont="1" applyBorder="1">
      <alignment vertical="center"/>
    </xf>
    <xf numFmtId="38" fontId="5" fillId="0" borderId="6" xfId="3" applyFont="1" applyFill="1" applyBorder="1" applyAlignment="1">
      <alignment horizontal="center" vertical="center"/>
    </xf>
    <xf numFmtId="0" fontId="36" fillId="0" borderId="0" xfId="0" applyFont="1">
      <alignment vertical="center"/>
    </xf>
    <xf numFmtId="178" fontId="33" fillId="0" borderId="27" xfId="0" applyNumberFormat="1" applyFont="1" applyBorder="1">
      <alignment vertical="center"/>
    </xf>
    <xf numFmtId="178" fontId="33" fillId="0" borderId="1" xfId="0" applyNumberFormat="1" applyFont="1" applyBorder="1">
      <alignment vertical="center"/>
    </xf>
    <xf numFmtId="178" fontId="33" fillId="0" borderId="34" xfId="0" applyNumberFormat="1" applyFont="1" applyBorder="1">
      <alignment vertical="center"/>
    </xf>
    <xf numFmtId="0" fontId="30" fillId="0" borderId="0" xfId="0" applyFont="1">
      <alignment vertical="center"/>
    </xf>
    <xf numFmtId="38" fontId="9" fillId="0" borderId="26" xfId="3" applyFont="1" applyFill="1" applyBorder="1" applyAlignment="1">
      <alignment horizontal="center" vertical="center"/>
    </xf>
    <xf numFmtId="38" fontId="9" fillId="0" borderId="38" xfId="3" applyFont="1" applyFill="1" applyBorder="1" applyAlignment="1">
      <alignment horizontal="center" vertical="center"/>
    </xf>
    <xf numFmtId="38" fontId="9" fillId="0" borderId="0" xfId="3" applyFont="1" applyFill="1" applyAlignment="1">
      <alignment vertical="center"/>
    </xf>
    <xf numFmtId="38" fontId="9" fillId="0" borderId="15" xfId="3" applyFont="1" applyFill="1" applyBorder="1" applyAlignment="1">
      <alignment horizontal="center" vertical="center"/>
    </xf>
    <xf numFmtId="38" fontId="9" fillId="0" borderId="16" xfId="3" applyFont="1" applyFill="1" applyBorder="1" applyAlignment="1">
      <alignment horizontal="center" vertical="center"/>
    </xf>
    <xf numFmtId="0" fontId="37" fillId="0" borderId="0" xfId="0" applyFont="1">
      <alignment vertical="center"/>
    </xf>
    <xf numFmtId="40" fontId="5" fillId="0" borderId="0" xfId="3" applyNumberFormat="1" applyFont="1" applyFill="1" applyAlignment="1">
      <alignment vertical="center"/>
    </xf>
    <xf numFmtId="10" fontId="5" fillId="0" borderId="0" xfId="3" applyNumberFormat="1" applyFont="1" applyFill="1" applyAlignment="1">
      <alignment vertical="center"/>
    </xf>
    <xf numFmtId="0" fontId="5" fillId="0" borderId="37" xfId="4" applyFont="1" applyBorder="1"/>
    <xf numFmtId="0" fontId="8" fillId="0" borderId="37" xfId="4" applyFont="1" applyBorder="1"/>
    <xf numFmtId="178" fontId="5" fillId="0" borderId="54" xfId="3" applyNumberFormat="1" applyFont="1" applyFill="1" applyBorder="1" applyAlignment="1">
      <alignment horizontal="right" vertical="center"/>
    </xf>
    <xf numFmtId="178" fontId="5" fillId="0" borderId="62" xfId="3" applyNumberFormat="1" applyFont="1" applyFill="1" applyBorder="1" applyAlignment="1">
      <alignment horizontal="right" vertical="center"/>
    </xf>
    <xf numFmtId="178" fontId="9" fillId="0" borderId="0" xfId="4" applyNumberFormat="1" applyFont="1"/>
    <xf numFmtId="178" fontId="5" fillId="0" borderId="73" xfId="2" applyNumberFormat="1" applyFont="1" applyFill="1" applyBorder="1" applyAlignment="1">
      <alignment horizontal="right" vertical="center"/>
    </xf>
    <xf numFmtId="178" fontId="5" fillId="0" borderId="37" xfId="2" applyNumberFormat="1" applyFont="1" applyFill="1" applyBorder="1" applyAlignment="1">
      <alignment horizontal="right" vertical="center"/>
    </xf>
    <xf numFmtId="178" fontId="5" fillId="0" borderId="29" xfId="3" applyNumberFormat="1" applyFont="1" applyFill="1" applyBorder="1" applyAlignment="1">
      <alignment horizontal="right" vertical="center"/>
    </xf>
    <xf numFmtId="178" fontId="5" fillId="0" borderId="33" xfId="3" applyNumberFormat="1" applyFont="1" applyFill="1" applyBorder="1" applyAlignment="1">
      <alignment horizontal="right" vertical="center"/>
    </xf>
    <xf numFmtId="178" fontId="5" fillId="0" borderId="31" xfId="2" applyNumberFormat="1" applyFont="1" applyFill="1" applyBorder="1" applyAlignment="1">
      <alignment horizontal="right" vertical="center"/>
    </xf>
    <xf numFmtId="178" fontId="5" fillId="0" borderId="32" xfId="2" applyNumberFormat="1" applyFont="1" applyFill="1" applyBorder="1" applyAlignment="1">
      <alignment horizontal="right" vertical="center"/>
    </xf>
    <xf numFmtId="0" fontId="10" fillId="0" borderId="0" xfId="4" applyFont="1" applyAlignment="1">
      <alignment horizontal="center"/>
    </xf>
    <xf numFmtId="178" fontId="5" fillId="0" borderId="27" xfId="3" applyNumberFormat="1" applyFont="1" applyFill="1" applyBorder="1" applyAlignment="1">
      <alignment horizontal="right" vertical="center"/>
    </xf>
    <xf numFmtId="178" fontId="5" fillId="0" borderId="28" xfId="3" applyNumberFormat="1" applyFont="1" applyFill="1" applyBorder="1" applyAlignment="1">
      <alignment horizontal="right" vertical="center"/>
    </xf>
    <xf numFmtId="178" fontId="5" fillId="0" borderId="31" xfId="3" applyNumberFormat="1" applyFont="1" applyFill="1" applyBorder="1" applyAlignment="1">
      <alignment horizontal="right" vertical="center"/>
    </xf>
    <xf numFmtId="178" fontId="5" fillId="0" borderId="32" xfId="3" applyNumberFormat="1" applyFont="1" applyFill="1" applyBorder="1" applyAlignment="1">
      <alignment horizontal="right" vertical="center"/>
    </xf>
    <xf numFmtId="178" fontId="5" fillId="0" borderId="1" xfId="3" applyNumberFormat="1" applyFont="1" applyFill="1" applyBorder="1" applyAlignment="1">
      <alignment horizontal="right" vertical="center"/>
    </xf>
    <xf numFmtId="178" fontId="8" fillId="0" borderId="0" xfId="3" applyNumberFormat="1" applyFont="1" applyFill="1" applyAlignment="1">
      <alignment vertical="center"/>
    </xf>
    <xf numFmtId="0" fontId="15" fillId="0" borderId="0" xfId="4" applyFont="1" applyAlignment="1">
      <alignment horizontal="center"/>
    </xf>
    <xf numFmtId="0" fontId="27" fillId="0" borderId="0" xfId="4" applyFont="1" applyAlignment="1">
      <alignment horizontal="center"/>
    </xf>
    <xf numFmtId="178" fontId="6" fillId="0" borderId="5" xfId="2" applyNumberFormat="1" applyFont="1" applyFill="1" applyBorder="1">
      <alignment vertical="center"/>
    </xf>
    <xf numFmtId="178" fontId="6" fillId="0" borderId="29" xfId="2" applyNumberFormat="1" applyFont="1" applyFill="1" applyBorder="1">
      <alignment vertical="center"/>
    </xf>
    <xf numFmtId="178" fontId="6" fillId="0" borderId="29" xfId="2" applyNumberFormat="1" applyFont="1" applyFill="1" applyBorder="1" applyAlignment="1">
      <alignment horizontal="right" vertical="center"/>
    </xf>
    <xf numFmtId="178" fontId="6" fillId="0" borderId="23" xfId="2" applyNumberFormat="1" applyFont="1" applyFill="1" applyBorder="1">
      <alignment vertical="center"/>
    </xf>
    <xf numFmtId="178" fontId="28" fillId="0" borderId="34" xfId="0" applyNumberFormat="1" applyFont="1" applyBorder="1">
      <alignment vertical="center"/>
    </xf>
    <xf numFmtId="0" fontId="6" fillId="0" borderId="0" xfId="4" applyFont="1"/>
    <xf numFmtId="178" fontId="6" fillId="0" borderId="33" xfId="3" applyNumberFormat="1" applyFont="1" applyFill="1" applyBorder="1">
      <alignment vertical="center"/>
    </xf>
    <xf numFmtId="178" fontId="28" fillId="0" borderId="0" xfId="0" applyNumberFormat="1" applyFont="1">
      <alignment vertical="center"/>
    </xf>
    <xf numFmtId="38" fontId="24" fillId="0" borderId="0" xfId="3" applyFont="1" applyFill="1" applyAlignment="1">
      <alignment horizontal="right"/>
    </xf>
    <xf numFmtId="178" fontId="5" fillId="0" borderId="5" xfId="2" applyNumberFormat="1" applyFont="1" applyFill="1" applyBorder="1" applyAlignment="1">
      <alignment horizontal="right" vertical="center"/>
    </xf>
    <xf numFmtId="178" fontId="5" fillId="0" borderId="29" xfId="2" applyNumberFormat="1" applyFont="1" applyFill="1" applyBorder="1" applyAlignment="1">
      <alignment horizontal="right" vertical="center"/>
    </xf>
    <xf numFmtId="178" fontId="5" fillId="0" borderId="33" xfId="2" applyNumberFormat="1" applyFont="1" applyFill="1" applyBorder="1" applyAlignment="1">
      <alignment horizontal="right" vertical="center"/>
    </xf>
    <xf numFmtId="178" fontId="5" fillId="0" borderId="0" xfId="2" applyNumberFormat="1" applyFont="1" applyFill="1" applyBorder="1" applyAlignment="1">
      <alignment horizontal="right" vertical="center"/>
    </xf>
    <xf numFmtId="178" fontId="5" fillId="0" borderId="4" xfId="3" applyNumberFormat="1" applyFont="1" applyFill="1" applyBorder="1" applyAlignment="1">
      <alignment horizontal="center" vertical="center"/>
    </xf>
    <xf numFmtId="178" fontId="5" fillId="0" borderId="6" xfId="3" applyNumberFormat="1" applyFont="1" applyFill="1" applyBorder="1" applyAlignment="1">
      <alignment horizontal="center"/>
    </xf>
    <xf numFmtId="178" fontId="5" fillId="0" borderId="29" xfId="3" applyNumberFormat="1" applyFont="1" applyFill="1" applyBorder="1">
      <alignment vertical="center"/>
    </xf>
    <xf numFmtId="178" fontId="5" fillId="0" borderId="32" xfId="3" applyNumberFormat="1" applyFont="1" applyFill="1" applyBorder="1">
      <alignment vertical="center"/>
    </xf>
    <xf numFmtId="178" fontId="9" fillId="0" borderId="0" xfId="0" applyNumberFormat="1" applyFont="1">
      <alignment vertical="center"/>
    </xf>
    <xf numFmtId="178" fontId="24" fillId="0" borderId="1" xfId="2" applyNumberFormat="1" applyFont="1" applyFill="1" applyBorder="1" applyAlignment="1">
      <alignment horizontal="right" vertical="center"/>
    </xf>
    <xf numFmtId="178" fontId="24" fillId="0" borderId="34" xfId="2" applyNumberFormat="1" applyFont="1" applyFill="1" applyBorder="1" applyAlignment="1">
      <alignment horizontal="right" vertical="center"/>
    </xf>
    <xf numFmtId="178" fontId="24" fillId="0" borderId="35" xfId="2" applyNumberFormat="1" applyFont="1" applyFill="1" applyBorder="1" applyAlignment="1">
      <alignment horizontal="right" vertical="center"/>
    </xf>
    <xf numFmtId="178" fontId="24" fillId="0" borderId="36" xfId="2" applyNumberFormat="1" applyFont="1" applyFill="1" applyBorder="1" applyAlignment="1">
      <alignment horizontal="right" vertical="center"/>
    </xf>
    <xf numFmtId="178" fontId="24" fillId="0" borderId="54" xfId="2" applyNumberFormat="1" applyFont="1" applyFill="1" applyBorder="1" applyAlignment="1">
      <alignment horizontal="right" vertical="center"/>
    </xf>
    <xf numFmtId="178" fontId="24" fillId="0" borderId="47" xfId="2" applyNumberFormat="1" applyFont="1" applyFill="1" applyBorder="1" applyAlignment="1">
      <alignment horizontal="right" vertical="center"/>
    </xf>
    <xf numFmtId="178" fontId="24" fillId="0" borderId="13" xfId="2" applyNumberFormat="1" applyFont="1" applyFill="1" applyBorder="1" applyAlignment="1">
      <alignment horizontal="right" vertical="center"/>
    </xf>
    <xf numFmtId="178" fontId="24" fillId="0" borderId="29" xfId="2" applyNumberFormat="1" applyFont="1" applyFill="1" applyBorder="1" applyAlignment="1">
      <alignment horizontal="right" vertical="center"/>
    </xf>
    <xf numFmtId="178" fontId="24" fillId="0" borderId="23" xfId="2" applyNumberFormat="1" applyFont="1" applyFill="1" applyBorder="1" applyAlignment="1">
      <alignment horizontal="right" vertical="center"/>
    </xf>
    <xf numFmtId="178" fontId="24" fillId="0" borderId="33" xfId="2" applyNumberFormat="1" applyFont="1" applyFill="1" applyBorder="1" applyAlignment="1">
      <alignment horizontal="right" vertical="center"/>
    </xf>
    <xf numFmtId="0" fontId="41" fillId="0" borderId="0" xfId="4" applyFont="1" applyAlignment="1">
      <alignment horizontal="center"/>
    </xf>
    <xf numFmtId="38" fontId="6" fillId="0" borderId="3" xfId="0" applyNumberFormat="1" applyFont="1" applyBorder="1">
      <alignment vertical="center"/>
    </xf>
    <xf numFmtId="38" fontId="6" fillId="0" borderId="35" xfId="3" applyFont="1" applyFill="1" applyBorder="1">
      <alignment vertical="center"/>
    </xf>
    <xf numFmtId="38" fontId="6" fillId="0" borderId="36" xfId="3" applyFont="1" applyFill="1" applyBorder="1">
      <alignment vertical="center"/>
    </xf>
    <xf numFmtId="38" fontId="6" fillId="0" borderId="5" xfId="0" applyNumberFormat="1" applyFont="1" applyBorder="1">
      <alignment vertical="center"/>
    </xf>
    <xf numFmtId="38" fontId="6" fillId="0" borderId="29" xfId="3" applyFont="1" applyFill="1" applyBorder="1">
      <alignment vertical="center"/>
    </xf>
    <xf numFmtId="38" fontId="6" fillId="0" borderId="33" xfId="3" applyFont="1" applyFill="1" applyBorder="1">
      <alignment vertical="center"/>
    </xf>
    <xf numFmtId="178" fontId="6" fillId="0" borderId="5" xfId="2" applyNumberFormat="1" applyFont="1" applyFill="1" applyBorder="1" applyAlignment="1">
      <alignment horizontal="right" vertical="center"/>
    </xf>
    <xf numFmtId="178" fontId="6" fillId="0" borderId="3" xfId="2" applyNumberFormat="1" applyFont="1" applyFill="1" applyBorder="1">
      <alignment vertical="center"/>
    </xf>
    <xf numFmtId="178" fontId="6" fillId="0" borderId="35" xfId="2" applyNumberFormat="1" applyFont="1" applyFill="1" applyBorder="1">
      <alignment vertical="center"/>
    </xf>
    <xf numFmtId="178" fontId="28" fillId="0" borderId="28" xfId="0" applyNumberFormat="1" applyFont="1" applyBorder="1">
      <alignment vertical="center"/>
    </xf>
    <xf numFmtId="178" fontId="6" fillId="0" borderId="0" xfId="2" applyNumberFormat="1" applyFont="1" applyFill="1" applyBorder="1" applyAlignment="1">
      <alignment horizontal="right" vertical="center"/>
    </xf>
    <xf numFmtId="178" fontId="6" fillId="0" borderId="74" xfId="2" applyNumberFormat="1" applyFont="1" applyFill="1" applyBorder="1" applyAlignment="1">
      <alignment horizontal="right" vertical="center"/>
    </xf>
    <xf numFmtId="178" fontId="6" fillId="0" borderId="33" xfId="2" applyNumberFormat="1" applyFont="1" applyFill="1" applyBorder="1" applyAlignment="1">
      <alignment horizontal="right" vertical="center"/>
    </xf>
    <xf numFmtId="178" fontId="24" fillId="0" borderId="29" xfId="3" applyNumberFormat="1" applyFont="1" applyFill="1" applyBorder="1" applyAlignment="1">
      <alignment horizontal="right" vertical="center"/>
    </xf>
    <xf numFmtId="178" fontId="24" fillId="0" borderId="23" xfId="3" applyNumberFormat="1" applyFont="1" applyFill="1" applyBorder="1" applyAlignment="1">
      <alignment horizontal="right" vertical="center"/>
    </xf>
    <xf numFmtId="178" fontId="24" fillId="0" borderId="34" xfId="3" applyNumberFormat="1" applyFont="1" applyFill="1" applyBorder="1" applyAlignment="1">
      <alignment horizontal="right" vertical="center"/>
    </xf>
    <xf numFmtId="178" fontId="24" fillId="0" borderId="33" xfId="3" applyNumberFormat="1" applyFont="1" applyFill="1" applyBorder="1" applyAlignment="1">
      <alignment horizontal="right" vertical="center"/>
    </xf>
    <xf numFmtId="178" fontId="5" fillId="0" borderId="3" xfId="2" applyNumberFormat="1" applyFont="1" applyFill="1" applyBorder="1">
      <alignment vertical="center"/>
    </xf>
    <xf numFmtId="178" fontId="5" fillId="0" borderId="35" xfId="2" applyNumberFormat="1" applyFont="1" applyFill="1" applyBorder="1">
      <alignment vertical="center"/>
    </xf>
    <xf numFmtId="178" fontId="5" fillId="0" borderId="37" xfId="2" applyNumberFormat="1" applyFont="1" applyFill="1" applyBorder="1">
      <alignment vertical="center"/>
    </xf>
    <xf numFmtId="178" fontId="5" fillId="0" borderId="5" xfId="2" applyNumberFormat="1" applyFont="1" applyFill="1" applyBorder="1">
      <alignment vertical="center"/>
    </xf>
    <xf numFmtId="178" fontId="5" fillId="0" borderId="29" xfId="2" applyNumberFormat="1" applyFont="1" applyFill="1" applyBorder="1">
      <alignment vertical="center"/>
    </xf>
    <xf numFmtId="178" fontId="5" fillId="0" borderId="32" xfId="2" applyNumberFormat="1" applyFont="1" applyFill="1" applyBorder="1">
      <alignment vertical="center"/>
    </xf>
    <xf numFmtId="38" fontId="5" fillId="0" borderId="0" xfId="3" applyFont="1" applyFill="1" applyAlignment="1">
      <alignment vertical="center"/>
    </xf>
    <xf numFmtId="38" fontId="8" fillId="0" borderId="0" xfId="0" applyNumberFormat="1" applyFont="1" applyAlignment="1">
      <alignment horizontal="center" vertical="center"/>
    </xf>
    <xf numFmtId="176" fontId="6" fillId="0" borderId="0" xfId="3" applyNumberFormat="1" applyFont="1" applyFill="1" applyBorder="1" applyAlignment="1">
      <alignment horizontal="center" vertical="center"/>
    </xf>
    <xf numFmtId="0" fontId="39" fillId="0" borderId="0" xfId="4" applyFont="1" applyAlignment="1">
      <alignment horizontal="center"/>
    </xf>
    <xf numFmtId="38" fontId="5" fillId="0" borderId="6" xfId="0" applyNumberFormat="1" applyFont="1" applyBorder="1" applyAlignment="1">
      <alignment horizontal="center" vertical="center"/>
    </xf>
    <xf numFmtId="38" fontId="5" fillId="0" borderId="2" xfId="3" applyFont="1" applyFill="1" applyBorder="1" applyAlignment="1">
      <alignment horizontal="right" vertical="center"/>
    </xf>
    <xf numFmtId="38" fontId="42" fillId="0" borderId="0" xfId="3" applyFont="1" applyFill="1" applyBorder="1" applyAlignment="1">
      <alignment horizontal="right" vertical="center"/>
    </xf>
    <xf numFmtId="38" fontId="42" fillId="0" borderId="37" xfId="3" applyFont="1" applyFill="1" applyBorder="1" applyAlignment="1">
      <alignment horizontal="right" vertical="center"/>
    </xf>
    <xf numFmtId="38" fontId="6" fillId="0" borderId="6" xfId="0" applyNumberFormat="1" applyFont="1" applyBorder="1" applyAlignment="1">
      <alignment horizontal="center" vertical="center"/>
    </xf>
    <xf numFmtId="0" fontId="14" fillId="0" borderId="0" xfId="4" applyFont="1" applyAlignment="1">
      <alignment horizontal="left" vertical="center"/>
    </xf>
    <xf numFmtId="38" fontId="17" fillId="0" borderId="0" xfId="3" applyFont="1" applyAlignment="1">
      <alignment vertical="center"/>
    </xf>
    <xf numFmtId="0" fontId="10" fillId="0" borderId="0" xfId="4" applyFont="1" applyAlignment="1">
      <alignment horizontal="center" vertical="center"/>
    </xf>
    <xf numFmtId="0" fontId="9" fillId="0" borderId="0" xfId="4" applyFont="1" applyAlignment="1">
      <alignment vertical="center"/>
    </xf>
    <xf numFmtId="38" fontId="8" fillId="0" borderId="0" xfId="3" applyFont="1" applyFill="1" applyBorder="1" applyAlignment="1">
      <alignment horizontal="left" vertical="center"/>
    </xf>
    <xf numFmtId="38" fontId="5" fillId="0" borderId="8" xfId="4" applyNumberFormat="1" applyFont="1" applyBorder="1" applyAlignment="1">
      <alignment vertical="center"/>
    </xf>
    <xf numFmtId="178" fontId="5" fillId="0" borderId="5" xfId="3" applyNumberFormat="1" applyFont="1" applyFill="1" applyBorder="1" applyAlignment="1">
      <alignment horizontal="right" vertical="center"/>
    </xf>
    <xf numFmtId="178" fontId="5" fillId="0" borderId="23" xfId="3" applyNumberFormat="1" applyFont="1" applyFill="1" applyBorder="1" applyAlignment="1">
      <alignment horizontal="right" vertical="center"/>
    </xf>
    <xf numFmtId="178" fontId="5" fillId="0" borderId="1" xfId="4" applyNumberFormat="1" applyFont="1" applyBorder="1" applyAlignment="1">
      <alignment vertical="center"/>
    </xf>
    <xf numFmtId="178" fontId="5" fillId="0" borderId="34" xfId="4" applyNumberFormat="1" applyFont="1" applyBorder="1" applyAlignment="1">
      <alignment vertical="center"/>
    </xf>
    <xf numFmtId="38" fontId="9" fillId="0" borderId="0" xfId="3" applyFont="1" applyFill="1" applyBorder="1" applyAlignment="1">
      <alignment horizontal="left" vertical="center"/>
    </xf>
    <xf numFmtId="178" fontId="33" fillId="0" borderId="61" xfId="0" applyNumberFormat="1" applyFont="1" applyBorder="1">
      <alignment vertical="center"/>
    </xf>
    <xf numFmtId="178" fontId="33" fillId="0" borderId="62" xfId="0" applyNumberFormat="1" applyFont="1" applyBorder="1">
      <alignment vertical="center"/>
    </xf>
    <xf numFmtId="0" fontId="1" fillId="0" borderId="0" xfId="1">
      <alignment vertical="center"/>
    </xf>
    <xf numFmtId="0" fontId="1" fillId="0" borderId="0" xfId="1" applyAlignment="1">
      <alignment horizontal="right" vertical="center"/>
    </xf>
    <xf numFmtId="0" fontId="51" fillId="0" borderId="0" xfId="1" applyFont="1" applyAlignment="1">
      <alignment horizontal="center" vertical="center"/>
    </xf>
    <xf numFmtId="0" fontId="1" fillId="0" borderId="9" xfId="1" applyBorder="1">
      <alignment vertical="center"/>
    </xf>
    <xf numFmtId="0" fontId="1" fillId="0" borderId="52" xfId="1" applyBorder="1">
      <alignment vertical="center"/>
    </xf>
    <xf numFmtId="0" fontId="24" fillId="0" borderId="52" xfId="1" applyFont="1" applyBorder="1">
      <alignment vertical="center"/>
    </xf>
    <xf numFmtId="0" fontId="24" fillId="0" borderId="17" xfId="1" applyFont="1" applyBorder="1">
      <alignment vertical="center"/>
    </xf>
    <xf numFmtId="38" fontId="1" fillId="0" borderId="0" xfId="1" applyNumberFormat="1">
      <alignment vertical="center"/>
    </xf>
    <xf numFmtId="0" fontId="1" fillId="0" borderId="2" xfId="1" applyBorder="1">
      <alignment vertical="center"/>
    </xf>
    <xf numFmtId="0" fontId="24" fillId="0" borderId="0" xfId="1" applyFont="1" applyAlignment="1">
      <alignment horizontal="center" vertical="center"/>
    </xf>
    <xf numFmtId="0" fontId="24" fillId="0" borderId="37" xfId="1" applyFont="1" applyBorder="1" applyAlignment="1">
      <alignment horizontal="center" vertical="center"/>
    </xf>
    <xf numFmtId="0" fontId="24" fillId="0" borderId="0" xfId="1" applyFont="1">
      <alignment vertical="center"/>
    </xf>
    <xf numFmtId="0" fontId="24" fillId="0" borderId="37" xfId="1" applyFont="1" applyBorder="1">
      <alignment vertical="center"/>
    </xf>
    <xf numFmtId="0" fontId="24" fillId="0" borderId="0" xfId="1" applyFont="1" applyAlignment="1">
      <alignment horizontal="right" vertical="center"/>
    </xf>
    <xf numFmtId="0" fontId="1" fillId="0" borderId="0" xfId="3" applyNumberFormat="1" applyAlignment="1">
      <alignment horizontal="right" vertical="center"/>
    </xf>
    <xf numFmtId="38" fontId="1" fillId="0" borderId="0" xfId="1" applyNumberFormat="1" applyAlignment="1">
      <alignment horizontal="right" vertical="center"/>
    </xf>
    <xf numFmtId="10" fontId="1" fillId="0" borderId="0" xfId="1" applyNumberFormat="1">
      <alignment vertical="center"/>
    </xf>
    <xf numFmtId="0" fontId="1" fillId="0" borderId="71" xfId="1" applyBorder="1">
      <alignment vertical="center"/>
    </xf>
    <xf numFmtId="0" fontId="1" fillId="0" borderId="58" xfId="1" applyBorder="1">
      <alignment vertical="center"/>
    </xf>
    <xf numFmtId="0" fontId="24" fillId="0" borderId="58" xfId="1" applyFont="1" applyBorder="1">
      <alignment vertical="center"/>
    </xf>
    <xf numFmtId="0" fontId="24" fillId="0" borderId="67" xfId="1" applyFont="1" applyBorder="1">
      <alignment vertical="center"/>
    </xf>
    <xf numFmtId="58" fontId="23" fillId="0" borderId="0" xfId="1" applyNumberFormat="1" applyFont="1" applyAlignment="1">
      <alignment horizontal="center" vertical="center"/>
    </xf>
    <xf numFmtId="0" fontId="14" fillId="0" borderId="0" xfId="1" applyFont="1">
      <alignment vertical="center"/>
    </xf>
    <xf numFmtId="0" fontId="35" fillId="0" borderId="0" xfId="4" applyFont="1" applyAlignment="1">
      <alignment horizontal="center"/>
    </xf>
    <xf numFmtId="38" fontId="17" fillId="0" borderId="38" xfId="3" applyFont="1" applyFill="1" applyBorder="1" applyAlignment="1">
      <alignment horizontal="center" vertical="center"/>
    </xf>
    <xf numFmtId="38" fontId="17" fillId="0" borderId="26" xfId="3" applyFont="1" applyFill="1" applyBorder="1" applyAlignment="1">
      <alignment horizontal="center" vertical="center"/>
    </xf>
    <xf numFmtId="38" fontId="17" fillId="0" borderId="26" xfId="3" applyFont="1" applyFill="1" applyBorder="1" applyAlignment="1">
      <alignment horizontal="center" vertical="center" wrapText="1"/>
    </xf>
    <xf numFmtId="38" fontId="17" fillId="0" borderId="48" xfId="3" applyFont="1" applyFill="1" applyBorder="1" applyAlignment="1">
      <alignment horizontal="center" vertical="center"/>
    </xf>
    <xf numFmtId="38" fontId="17" fillId="0" borderId="48" xfId="3" applyFont="1" applyFill="1" applyBorder="1" applyAlignment="1">
      <alignment horizontal="center" vertical="center" wrapText="1"/>
    </xf>
    <xf numFmtId="38" fontId="17" fillId="0" borderId="16" xfId="3" applyFont="1" applyFill="1" applyBorder="1" applyAlignment="1">
      <alignment horizontal="center" vertical="center" wrapText="1"/>
    </xf>
    <xf numFmtId="0" fontId="8" fillId="0" borderId="39"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38" fontId="5" fillId="0" borderId="44" xfId="3" applyFont="1" applyFill="1" applyBorder="1" applyAlignment="1">
      <alignment horizontal="center" vertical="center"/>
    </xf>
    <xf numFmtId="0" fontId="5" fillId="0" borderId="45" xfId="0" applyFont="1" applyBorder="1" applyAlignment="1">
      <alignment horizontal="center" vertical="center"/>
    </xf>
    <xf numFmtId="38" fontId="5" fillId="0" borderId="46" xfId="3" applyFont="1" applyFill="1" applyBorder="1" applyAlignment="1">
      <alignment horizontal="center" vertical="center"/>
    </xf>
    <xf numFmtId="38" fontId="8" fillId="0" borderId="41" xfId="3" applyFont="1" applyFill="1" applyBorder="1" applyAlignment="1">
      <alignment horizontal="center" vertical="center" wrapText="1"/>
    </xf>
    <xf numFmtId="38" fontId="8" fillId="0" borderId="42" xfId="3" applyFont="1" applyFill="1" applyBorder="1" applyAlignment="1">
      <alignment horizontal="center" vertical="center"/>
    </xf>
    <xf numFmtId="38" fontId="8" fillId="0" borderId="0" xfId="3" applyFont="1" applyFill="1" applyBorder="1" applyAlignment="1">
      <alignment horizontal="center" vertical="center"/>
    </xf>
    <xf numFmtId="38" fontId="20" fillId="0" borderId="48" xfId="3" applyFont="1" applyFill="1" applyBorder="1" applyAlignment="1">
      <alignment horizontal="center" vertical="center" wrapText="1"/>
    </xf>
    <xf numFmtId="0" fontId="53" fillId="0" borderId="0" xfId="0" applyFont="1">
      <alignment vertical="center"/>
    </xf>
    <xf numFmtId="38" fontId="14" fillId="0" borderId="58" xfId="3" applyFont="1" applyFill="1" applyBorder="1" applyAlignment="1"/>
    <xf numFmtId="38" fontId="14" fillId="0" borderId="38" xfId="3" applyFont="1" applyFill="1" applyBorder="1" applyAlignment="1">
      <alignment horizontal="center" vertical="center"/>
    </xf>
    <xf numFmtId="178" fontId="24" fillId="0" borderId="8" xfId="2" applyNumberFormat="1" applyFont="1" applyFill="1" applyBorder="1" applyAlignment="1">
      <alignment horizontal="right" vertical="center"/>
    </xf>
    <xf numFmtId="178" fontId="24" fillId="0" borderId="3" xfId="2" applyNumberFormat="1" applyFont="1" applyFill="1" applyBorder="1" applyAlignment="1">
      <alignment horizontal="right" vertical="center"/>
    </xf>
    <xf numFmtId="38" fontId="5" fillId="0" borderId="11" xfId="3" applyFont="1" applyFill="1" applyBorder="1" applyAlignment="1">
      <alignment horizontal="center" vertical="center"/>
    </xf>
    <xf numFmtId="38" fontId="24" fillId="0" borderId="58" xfId="3" applyFont="1" applyFill="1" applyBorder="1" applyAlignment="1"/>
    <xf numFmtId="38" fontId="25" fillId="0" borderId="49" xfId="3" applyFont="1" applyFill="1" applyBorder="1" applyAlignment="1">
      <alignment horizontal="center" vertical="center" wrapText="1"/>
    </xf>
    <xf numFmtId="178" fontId="24" fillId="0" borderId="62" xfId="2" applyNumberFormat="1" applyFont="1" applyFill="1" applyBorder="1" applyAlignment="1">
      <alignment horizontal="right" vertical="center"/>
    </xf>
    <xf numFmtId="178" fontId="24" fillId="0" borderId="88" xfId="2" applyNumberFormat="1" applyFont="1" applyFill="1" applyBorder="1" applyAlignment="1">
      <alignment horizontal="right" vertical="center"/>
    </xf>
    <xf numFmtId="178" fontId="5" fillId="0" borderId="40" xfId="0" applyNumberFormat="1" applyFont="1" applyBorder="1" applyAlignment="1">
      <alignment horizontal="center" vertical="center"/>
    </xf>
    <xf numFmtId="178" fontId="5" fillId="0" borderId="41" xfId="0" applyNumberFormat="1" applyFont="1" applyBorder="1" applyAlignment="1">
      <alignment horizontal="center" vertical="center"/>
    </xf>
    <xf numFmtId="178" fontId="5" fillId="0" borderId="42" xfId="0" applyNumberFormat="1" applyFont="1" applyBorder="1" applyAlignment="1">
      <alignment horizontal="center" vertical="center"/>
    </xf>
    <xf numFmtId="178" fontId="5" fillId="0" borderId="43" xfId="0" applyNumberFormat="1" applyFont="1" applyBorder="1" applyAlignment="1">
      <alignment horizontal="center" vertical="center"/>
    </xf>
    <xf numFmtId="178" fontId="5" fillId="0" borderId="44" xfId="3" applyNumberFormat="1" applyFont="1" applyFill="1" applyBorder="1" applyAlignment="1">
      <alignment horizontal="center" vertical="center"/>
    </xf>
    <xf numFmtId="38" fontId="6" fillId="0" borderId="3" xfId="3" applyFont="1" applyFill="1" applyBorder="1" applyAlignment="1">
      <alignment horizontal="right" vertical="center"/>
    </xf>
    <xf numFmtId="38" fontId="6" fillId="0" borderId="35" xfId="3" applyFont="1" applyFill="1" applyBorder="1" applyAlignment="1">
      <alignment horizontal="right" vertical="center"/>
    </xf>
    <xf numFmtId="38" fontId="6" fillId="0" borderId="36" xfId="3" applyFont="1" applyFill="1" applyBorder="1" applyAlignment="1">
      <alignment horizontal="right" vertical="center"/>
    </xf>
    <xf numFmtId="0" fontId="17" fillId="0" borderId="39" xfId="0" applyFont="1" applyBorder="1">
      <alignment vertical="center"/>
    </xf>
    <xf numFmtId="38" fontId="22" fillId="0" borderId="40" xfId="3" applyFont="1" applyBorder="1" applyAlignment="1">
      <alignment horizontal="center" vertical="center"/>
    </xf>
    <xf numFmtId="38" fontId="22" fillId="0" borderId="41" xfId="3" applyFont="1" applyBorder="1" applyAlignment="1">
      <alignment horizontal="center" vertical="center"/>
    </xf>
    <xf numFmtId="38" fontId="22" fillId="0" borderId="42" xfId="3" applyFont="1" applyBorder="1" applyAlignment="1">
      <alignment horizontal="center" vertical="center"/>
    </xf>
    <xf numFmtId="38" fontId="30" fillId="0" borderId="0" xfId="0" applyNumberFormat="1" applyFont="1">
      <alignment vertical="center"/>
    </xf>
    <xf numFmtId="38" fontId="28" fillId="0" borderId="0" xfId="0" applyNumberFormat="1" applyFont="1">
      <alignment vertical="center"/>
    </xf>
    <xf numFmtId="38" fontId="6" fillId="0" borderId="3" xfId="3" applyFont="1" applyBorder="1" applyAlignment="1">
      <alignment horizontal="right" vertical="center"/>
    </xf>
    <xf numFmtId="38" fontId="6" fillId="0" borderId="35" xfId="3" applyFont="1" applyBorder="1" applyAlignment="1">
      <alignment horizontal="right" vertical="center"/>
    </xf>
    <xf numFmtId="38" fontId="6" fillId="0" borderId="36" xfId="3" applyFont="1" applyBorder="1" applyAlignment="1">
      <alignment horizontal="right" vertical="center"/>
    </xf>
    <xf numFmtId="38" fontId="6" fillId="0" borderId="40" xfId="3" applyFont="1" applyBorder="1" applyAlignment="1">
      <alignment horizontal="center" vertical="center"/>
    </xf>
    <xf numFmtId="38" fontId="6" fillId="0" borderId="41" xfId="3" applyFont="1" applyBorder="1" applyAlignment="1">
      <alignment horizontal="center" vertical="center"/>
    </xf>
    <xf numFmtId="38" fontId="6" fillId="0" borderId="42" xfId="3" applyFont="1" applyBorder="1" applyAlignment="1">
      <alignment horizontal="center" vertical="center"/>
    </xf>
    <xf numFmtId="0" fontId="14" fillId="0" borderId="52" xfId="1" applyFont="1" applyBorder="1">
      <alignment vertical="center"/>
    </xf>
    <xf numFmtId="0" fontId="14" fillId="0" borderId="0" xfId="1" applyFont="1" applyAlignment="1">
      <alignment horizontal="center" vertical="center"/>
    </xf>
    <xf numFmtId="0" fontId="14" fillId="0" borderId="58" xfId="1" applyFont="1" applyBorder="1">
      <alignment vertical="center"/>
    </xf>
    <xf numFmtId="38" fontId="33" fillId="0" borderId="88" xfId="0" applyNumberFormat="1" applyFont="1" applyBorder="1">
      <alignment vertical="center"/>
    </xf>
    <xf numFmtId="38" fontId="33" fillId="0" borderId="34" xfId="0" applyNumberFormat="1" applyFont="1" applyBorder="1">
      <alignment vertical="center"/>
    </xf>
    <xf numFmtId="178" fontId="33" fillId="0" borderId="88" xfId="0" applyNumberFormat="1" applyFont="1" applyBorder="1">
      <alignment vertical="center"/>
    </xf>
    <xf numFmtId="178" fontId="33" fillId="0" borderId="25" xfId="0" applyNumberFormat="1" applyFont="1" applyBorder="1">
      <alignment vertical="center"/>
    </xf>
    <xf numFmtId="178" fontId="33" fillId="0" borderId="54" xfId="0" applyNumberFormat="1" applyFont="1" applyBorder="1">
      <alignment vertical="center"/>
    </xf>
    <xf numFmtId="178" fontId="33" fillId="0" borderId="8" xfId="0" applyNumberFormat="1" applyFont="1" applyBorder="1">
      <alignment vertical="center"/>
    </xf>
    <xf numFmtId="0" fontId="12" fillId="0" borderId="0" xfId="4" applyFont="1" applyAlignment="1">
      <alignment horizontal="left"/>
    </xf>
    <xf numFmtId="0" fontId="49" fillId="0" borderId="0" xfId="1" applyFont="1" applyAlignment="1">
      <alignment horizontal="center" vertical="center"/>
    </xf>
    <xf numFmtId="0" fontId="50" fillId="0" borderId="0" xfId="1" applyFont="1" applyAlignment="1">
      <alignment horizontal="center" vertical="center"/>
    </xf>
    <xf numFmtId="178" fontId="33" fillId="0" borderId="1" xfId="0" applyNumberFormat="1" applyFont="1" applyBorder="1" applyAlignment="1">
      <alignment horizontal="right" vertical="center"/>
    </xf>
    <xf numFmtId="0" fontId="28" fillId="0" borderId="0" xfId="0" applyFont="1" applyAlignment="1">
      <alignment horizontal="center" vertical="center"/>
    </xf>
    <xf numFmtId="178" fontId="33" fillId="0" borderId="31" xfId="0" applyNumberFormat="1" applyFont="1" applyBorder="1">
      <alignment vertical="center"/>
    </xf>
    <xf numFmtId="178" fontId="33" fillId="0" borderId="29" xfId="0" applyNumberFormat="1" applyFont="1" applyBorder="1">
      <alignment vertical="center"/>
    </xf>
    <xf numFmtId="178" fontId="33" fillId="0" borderId="33" xfId="0" applyNumberFormat="1" applyFont="1" applyBorder="1">
      <alignment vertical="center"/>
    </xf>
    <xf numFmtId="178" fontId="5" fillId="0" borderId="29" xfId="4" applyNumberFormat="1" applyFont="1" applyBorder="1" applyAlignment="1">
      <alignment vertical="center"/>
    </xf>
    <xf numFmtId="178" fontId="5" fillId="0" borderId="33" xfId="4" applyNumberFormat="1" applyFont="1" applyBorder="1" applyAlignment="1">
      <alignment vertical="center"/>
    </xf>
    <xf numFmtId="38" fontId="5" fillId="0" borderId="5" xfId="3" applyFont="1" applyFill="1" applyBorder="1" applyAlignment="1">
      <alignment vertical="center"/>
    </xf>
    <xf numFmtId="38" fontId="5" fillId="0" borderId="23" xfId="3" applyFont="1" applyFill="1" applyBorder="1" applyAlignment="1">
      <alignment vertical="center"/>
    </xf>
    <xf numFmtId="38" fontId="5" fillId="0" borderId="29" xfId="4" applyNumberFormat="1" applyFont="1" applyBorder="1" applyAlignment="1">
      <alignment vertical="center"/>
    </xf>
    <xf numFmtId="38" fontId="5" fillId="0" borderId="5" xfId="4" applyNumberFormat="1" applyFont="1" applyBorder="1" applyAlignment="1">
      <alignment vertical="center"/>
    </xf>
    <xf numFmtId="38" fontId="5" fillId="0" borderId="33" xfId="4" applyNumberFormat="1" applyFont="1" applyBorder="1" applyAlignment="1">
      <alignment vertical="center"/>
    </xf>
    <xf numFmtId="38" fontId="33" fillId="0" borderId="29" xfId="0" applyNumberFormat="1" applyFont="1" applyBorder="1">
      <alignment vertical="center"/>
    </xf>
    <xf numFmtId="38" fontId="33" fillId="0" borderId="23" xfId="0" applyNumberFormat="1" applyFont="1" applyBorder="1">
      <alignment vertical="center"/>
    </xf>
    <xf numFmtId="0" fontId="0" fillId="0" borderId="64" xfId="0" applyBorder="1" applyAlignment="1">
      <alignment horizontal="center" vertical="center"/>
    </xf>
    <xf numFmtId="178" fontId="33" fillId="0" borderId="5" xfId="0" applyNumberFormat="1" applyFont="1" applyBorder="1">
      <alignment vertical="center"/>
    </xf>
    <xf numFmtId="178" fontId="33" fillId="0" borderId="29" xfId="0" applyNumberFormat="1" applyFont="1" applyBorder="1" applyAlignment="1">
      <alignment horizontal="right" vertical="center"/>
    </xf>
    <xf numFmtId="178" fontId="28" fillId="0" borderId="33" xfId="0" applyNumberFormat="1" applyFont="1" applyBorder="1">
      <alignment vertical="center"/>
    </xf>
    <xf numFmtId="178" fontId="24" fillId="0" borderId="25" xfId="2" applyNumberFormat="1" applyFont="1" applyFill="1" applyBorder="1" applyAlignment="1">
      <alignment horizontal="right" vertical="center"/>
    </xf>
    <xf numFmtId="178" fontId="28" fillId="0" borderId="32" xfId="0" applyNumberFormat="1" applyFont="1" applyBorder="1">
      <alignment vertical="center"/>
    </xf>
    <xf numFmtId="38" fontId="5" fillId="0" borderId="0" xfId="3" applyFont="1" applyFill="1" applyAlignment="1">
      <alignment horizontal="right" vertical="center"/>
    </xf>
    <xf numFmtId="0" fontId="5" fillId="0" borderId="2" xfId="0" applyFont="1" applyBorder="1" applyAlignment="1">
      <alignment horizontal="center" vertical="center"/>
    </xf>
    <xf numFmtId="0" fontId="28" fillId="0" borderId="0" xfId="0" applyFont="1" applyAlignment="1">
      <alignment horizontal="right" vertical="center"/>
    </xf>
    <xf numFmtId="178" fontId="5" fillId="0" borderId="3" xfId="0" applyNumberFormat="1" applyFont="1" applyBorder="1" applyAlignment="1">
      <alignment horizontal="right" vertical="center"/>
    </xf>
    <xf numFmtId="178" fontId="5" fillId="0" borderId="35" xfId="0" applyNumberFormat="1" applyFont="1" applyBorder="1" applyAlignment="1">
      <alignment horizontal="right" vertical="center"/>
    </xf>
    <xf numFmtId="178" fontId="5" fillId="0" borderId="37" xfId="3" applyNumberFormat="1" applyFont="1" applyFill="1" applyBorder="1" applyAlignment="1">
      <alignment horizontal="right" vertical="center"/>
    </xf>
    <xf numFmtId="177" fontId="5" fillId="0" borderId="2" xfId="0" applyNumberFormat="1" applyFont="1" applyBorder="1" applyAlignment="1">
      <alignment horizontal="center" vertical="center"/>
    </xf>
    <xf numFmtId="177" fontId="28" fillId="0" borderId="0" xfId="0" applyNumberFormat="1" applyFont="1">
      <alignment vertical="center"/>
    </xf>
    <xf numFmtId="10" fontId="5" fillId="0" borderId="0" xfId="3" applyNumberFormat="1" applyFont="1" applyFill="1" applyAlignment="1">
      <alignment horizontal="right" vertical="center"/>
    </xf>
    <xf numFmtId="3" fontId="5" fillId="0" borderId="3" xfId="0" applyNumberFormat="1" applyFont="1" applyBorder="1">
      <alignment vertical="center"/>
    </xf>
    <xf numFmtId="3" fontId="5" fillId="0" borderId="35" xfId="0" applyNumberFormat="1" applyFont="1" applyBorder="1" applyAlignment="1">
      <alignment horizontal="right" vertical="center"/>
    </xf>
    <xf numFmtId="3" fontId="5" fillId="0" borderId="47" xfId="0" applyNumberFormat="1" applyFont="1" applyBorder="1" applyAlignment="1">
      <alignment horizontal="right" vertical="center"/>
    </xf>
    <xf numFmtId="3" fontId="5" fillId="0" borderId="3" xfId="0" applyNumberFormat="1" applyFont="1" applyBorder="1" applyAlignment="1">
      <alignment horizontal="right" vertical="center"/>
    </xf>
    <xf numFmtId="3" fontId="5" fillId="0" borderId="37" xfId="3" applyNumberFormat="1" applyFont="1" applyFill="1" applyBorder="1" applyAlignment="1">
      <alignment horizontal="right" vertical="center"/>
    </xf>
    <xf numFmtId="178" fontId="5" fillId="0" borderId="3" xfId="6" applyNumberFormat="1" applyFont="1" applyFill="1" applyBorder="1" applyAlignment="1">
      <alignment horizontal="right" vertical="center"/>
    </xf>
    <xf numFmtId="178" fontId="5" fillId="0" borderId="35" xfId="6" applyNumberFormat="1" applyFont="1" applyFill="1" applyBorder="1" applyAlignment="1">
      <alignment horizontal="right" vertical="center"/>
    </xf>
    <xf numFmtId="178" fontId="5" fillId="0" borderId="37" xfId="6" applyNumberFormat="1" applyFont="1" applyFill="1" applyBorder="1" applyAlignment="1">
      <alignment horizontal="right" vertical="center"/>
    </xf>
    <xf numFmtId="38" fontId="5" fillId="0" borderId="36" xfId="3" applyFont="1" applyFill="1" applyBorder="1" applyAlignment="1">
      <alignment horizontal="right" vertical="center"/>
    </xf>
    <xf numFmtId="38" fontId="5" fillId="0" borderId="3" xfId="3" applyFont="1" applyFill="1" applyBorder="1" applyAlignment="1">
      <alignment horizontal="right" vertical="center" wrapText="1"/>
    </xf>
    <xf numFmtId="38" fontId="5" fillId="0" borderId="4" xfId="0" applyNumberFormat="1" applyFont="1" applyBorder="1" applyAlignment="1">
      <alignment horizontal="center" vertical="center"/>
    </xf>
    <xf numFmtId="3" fontId="5" fillId="0" borderId="35" xfId="0" applyNumberFormat="1" applyFont="1" applyBorder="1">
      <alignment vertical="center"/>
    </xf>
    <xf numFmtId="178" fontId="42" fillId="0" borderId="29" xfId="2" applyNumberFormat="1" applyFont="1" applyFill="1" applyBorder="1" applyAlignment="1">
      <alignment horizontal="right" vertical="center"/>
    </xf>
    <xf numFmtId="178" fontId="42" fillId="0" borderId="33" xfId="2" applyNumberFormat="1" applyFont="1" applyFill="1" applyBorder="1" applyAlignment="1">
      <alignment horizontal="right" vertical="center"/>
    </xf>
    <xf numFmtId="178" fontId="42" fillId="0" borderId="95" xfId="2" applyNumberFormat="1" applyFont="1" applyFill="1" applyBorder="1" applyAlignment="1">
      <alignment horizontal="right" vertical="center"/>
    </xf>
    <xf numFmtId="38" fontId="6" fillId="0" borderId="2" xfId="0" applyNumberFormat="1" applyFont="1" applyBorder="1" applyAlignment="1">
      <alignment horizontal="center" vertical="center"/>
    </xf>
    <xf numFmtId="38" fontId="6" fillId="0" borderId="29" xfId="0" applyNumberFormat="1" applyFont="1" applyBorder="1">
      <alignment vertical="center"/>
    </xf>
    <xf numFmtId="38" fontId="6" fillId="0" borderId="35" xfId="0" applyNumberFormat="1" applyFont="1" applyBorder="1">
      <alignment vertical="center"/>
    </xf>
    <xf numFmtId="3" fontId="6" fillId="0" borderId="29" xfId="3" applyNumberFormat="1" applyFont="1" applyBorder="1" applyAlignment="1">
      <alignment horizontal="right" vertical="center"/>
    </xf>
    <xf numFmtId="38" fontId="5" fillId="0" borderId="4" xfId="3" applyFont="1" applyFill="1" applyBorder="1" applyAlignment="1">
      <alignment horizontal="center"/>
    </xf>
    <xf numFmtId="38" fontId="5" fillId="0" borderId="11" xfId="3" applyFont="1" applyFill="1" applyBorder="1" applyAlignment="1">
      <alignment horizontal="center"/>
    </xf>
    <xf numFmtId="178" fontId="5" fillId="0" borderId="35" xfId="2" applyNumberFormat="1" applyFont="1" applyFill="1" applyBorder="1" applyAlignment="1">
      <alignment horizontal="right" vertical="center"/>
    </xf>
    <xf numFmtId="38" fontId="5" fillId="0" borderId="2" xfId="3" applyFont="1" applyFill="1" applyBorder="1" applyAlignment="1">
      <alignment horizontal="center"/>
    </xf>
    <xf numFmtId="10" fontId="0" fillId="0" borderId="0" xfId="0" applyNumberFormat="1">
      <alignment vertical="center"/>
    </xf>
    <xf numFmtId="178" fontId="5" fillId="0" borderId="96" xfId="6" applyNumberFormat="1" applyFont="1" applyFill="1" applyBorder="1">
      <alignment vertical="center"/>
    </xf>
    <xf numFmtId="178" fontId="5" fillId="0" borderId="7" xfId="6" applyNumberFormat="1" applyFont="1" applyFill="1" applyBorder="1">
      <alignment vertical="center"/>
    </xf>
    <xf numFmtId="178" fontId="5" fillId="0" borderId="68" xfId="6" applyNumberFormat="1" applyFont="1" applyFill="1" applyBorder="1">
      <alignment vertical="center"/>
    </xf>
    <xf numFmtId="3" fontId="33" fillId="0" borderId="2" xfId="0" applyNumberFormat="1" applyFont="1" applyBorder="1" applyAlignment="1">
      <alignment horizontal="right" vertical="center"/>
    </xf>
    <xf numFmtId="3" fontId="33" fillId="0" borderId="1" xfId="0" applyNumberFormat="1" applyFont="1" applyBorder="1" applyAlignment="1">
      <alignment horizontal="right" vertical="center"/>
    </xf>
    <xf numFmtId="3" fontId="33" fillId="0" borderId="37" xfId="0" applyNumberFormat="1" applyFont="1" applyBorder="1" applyAlignment="1">
      <alignment horizontal="right" vertical="center"/>
    </xf>
    <xf numFmtId="3" fontId="5" fillId="0" borderId="31" xfId="3" applyNumberFormat="1" applyFont="1" applyFill="1" applyBorder="1" applyAlignment="1">
      <alignment vertical="center"/>
    </xf>
    <xf numFmtId="3" fontId="5" fillId="0" borderId="33" xfId="3" applyNumberFormat="1" applyFont="1" applyFill="1" applyBorder="1" applyAlignment="1">
      <alignment vertical="center"/>
    </xf>
    <xf numFmtId="3" fontId="33" fillId="0" borderId="25" xfId="0" applyNumberFormat="1" applyFont="1" applyBorder="1">
      <alignment vertical="center"/>
    </xf>
    <xf numFmtId="3" fontId="33" fillId="0" borderId="62" xfId="0" applyNumberFormat="1" applyFont="1" applyBorder="1">
      <alignment vertical="center"/>
    </xf>
    <xf numFmtId="3" fontId="33" fillId="0" borderId="8" xfId="0" applyNumberFormat="1" applyFont="1" applyBorder="1">
      <alignment vertical="center"/>
    </xf>
    <xf numFmtId="3" fontId="33" fillId="0" borderId="34" xfId="0" applyNumberFormat="1" applyFont="1" applyBorder="1">
      <alignment vertical="center"/>
    </xf>
    <xf numFmtId="3" fontId="5" fillId="0" borderId="27" xfId="3" applyNumberFormat="1" applyFont="1" applyFill="1" applyBorder="1" applyAlignment="1">
      <alignment vertical="center"/>
    </xf>
    <xf numFmtId="3" fontId="5" fillId="0" borderId="34" xfId="3" applyNumberFormat="1" applyFont="1" applyFill="1" applyBorder="1" applyAlignment="1">
      <alignment vertical="center"/>
    </xf>
    <xf numFmtId="3" fontId="33" fillId="0" borderId="5" xfId="0" applyNumberFormat="1" applyFont="1" applyBorder="1">
      <alignment vertical="center"/>
    </xf>
    <xf numFmtId="3" fontId="33" fillId="0" borderId="33" xfId="0" applyNumberFormat="1" applyFont="1" applyBorder="1">
      <alignment vertical="center"/>
    </xf>
    <xf numFmtId="3" fontId="33" fillId="0" borderId="54" xfId="0" applyNumberFormat="1" applyFont="1" applyBorder="1">
      <alignment vertical="center"/>
    </xf>
    <xf numFmtId="3" fontId="33" fillId="0" borderId="88" xfId="0" applyNumberFormat="1" applyFont="1" applyBorder="1">
      <alignment vertical="center"/>
    </xf>
    <xf numFmtId="3" fontId="33" fillId="0" borderId="1" xfId="0" applyNumberFormat="1" applyFont="1" applyBorder="1">
      <alignment vertical="center"/>
    </xf>
    <xf numFmtId="3" fontId="33" fillId="0" borderId="29" xfId="0" applyNumberFormat="1" applyFont="1" applyBorder="1">
      <alignment vertical="center"/>
    </xf>
    <xf numFmtId="38" fontId="5" fillId="0" borderId="18" xfId="3" applyFont="1" applyFill="1" applyBorder="1" applyAlignment="1">
      <alignment horizontal="center" vertical="center"/>
    </xf>
    <xf numFmtId="0" fontId="54" fillId="0" borderId="0" xfId="0" applyFont="1">
      <alignment vertical="center"/>
    </xf>
    <xf numFmtId="3" fontId="33" fillId="0" borderId="29" xfId="0" applyNumberFormat="1" applyFont="1" applyBorder="1" applyAlignment="1">
      <alignment horizontal="right" vertical="center"/>
    </xf>
    <xf numFmtId="3" fontId="5" fillId="0" borderId="73" xfId="3" applyNumberFormat="1" applyFont="1" applyFill="1" applyBorder="1" applyAlignment="1">
      <alignment vertical="center"/>
    </xf>
    <xf numFmtId="3" fontId="5" fillId="0" borderId="36" xfId="3" applyNumberFormat="1" applyFont="1" applyFill="1" applyBorder="1" applyAlignment="1">
      <alignment vertical="center"/>
    </xf>
    <xf numFmtId="38" fontId="5" fillId="0" borderId="36" xfId="4" applyNumberFormat="1" applyFont="1" applyBorder="1" applyAlignment="1">
      <alignment vertical="center"/>
    </xf>
    <xf numFmtId="38" fontId="24" fillId="0" borderId="3" xfId="3" applyFont="1" applyFill="1" applyBorder="1" applyAlignment="1">
      <alignment horizontal="right" vertical="center"/>
    </xf>
    <xf numFmtId="38" fontId="33" fillId="0" borderId="35" xfId="0" applyNumberFormat="1" applyFont="1" applyBorder="1">
      <alignment vertical="center"/>
    </xf>
    <xf numFmtId="38" fontId="33" fillId="0" borderId="36" xfId="0" applyNumberFormat="1" applyFont="1" applyBorder="1">
      <alignment vertical="center"/>
    </xf>
    <xf numFmtId="38" fontId="5" fillId="0" borderId="35" xfId="3" applyFont="1" applyFill="1" applyBorder="1" applyAlignment="1">
      <alignment vertical="center"/>
    </xf>
    <xf numFmtId="38" fontId="6" fillId="0" borderId="6" xfId="1" applyNumberFormat="1" applyFont="1" applyBorder="1" applyAlignment="1">
      <alignment horizontal="center" vertical="center"/>
    </xf>
    <xf numFmtId="178" fontId="24" fillId="0" borderId="5" xfId="2" applyNumberFormat="1" applyFont="1" applyFill="1" applyBorder="1" applyAlignment="1">
      <alignment horizontal="right" vertical="center"/>
    </xf>
    <xf numFmtId="178" fontId="5" fillId="0" borderId="0" xfId="3" applyNumberFormat="1" applyFont="1" applyFill="1" applyAlignment="1">
      <alignment horizontal="right" vertical="center"/>
    </xf>
    <xf numFmtId="178" fontId="5" fillId="0" borderId="2" xfId="7" applyNumberFormat="1" applyFont="1" applyFill="1" applyBorder="1" applyAlignment="1">
      <alignment horizontal="center" vertical="center"/>
    </xf>
    <xf numFmtId="178" fontId="5" fillId="0" borderId="29" xfId="7" applyNumberFormat="1" applyFont="1" applyFill="1" applyBorder="1" applyAlignment="1">
      <alignment horizontal="right" vertical="center"/>
    </xf>
    <xf numFmtId="178" fontId="5" fillId="0" borderId="0" xfId="7" applyNumberFormat="1" applyFont="1" applyFill="1" applyAlignment="1">
      <alignment horizontal="right" vertical="center"/>
    </xf>
    <xf numFmtId="178" fontId="5" fillId="0" borderId="31" xfId="7" applyNumberFormat="1" applyFont="1" applyFill="1" applyBorder="1" applyAlignment="1">
      <alignment horizontal="right" vertical="center"/>
    </xf>
    <xf numFmtId="178" fontId="0" fillId="0" borderId="0" xfId="7" applyNumberFormat="1" applyFont="1">
      <alignment vertical="center"/>
    </xf>
    <xf numFmtId="178" fontId="9" fillId="0" borderId="40" xfId="0" applyNumberFormat="1" applyFont="1" applyBorder="1" applyAlignment="1">
      <alignment horizontal="center" vertical="center"/>
    </xf>
    <xf numFmtId="178" fontId="9" fillId="0" borderId="41" xfId="0" applyNumberFormat="1" applyFont="1" applyBorder="1" applyAlignment="1">
      <alignment horizontal="center" vertical="center"/>
    </xf>
    <xf numFmtId="178" fontId="9" fillId="0" borderId="44" xfId="3" applyNumberFormat="1" applyFont="1" applyFill="1" applyBorder="1" applyAlignment="1">
      <alignment horizontal="center" vertical="center"/>
    </xf>
    <xf numFmtId="0" fontId="5" fillId="0" borderId="4" xfId="0" applyFont="1" applyBorder="1" applyAlignment="1">
      <alignment horizontal="center" vertical="center"/>
    </xf>
    <xf numFmtId="178" fontId="5" fillId="0" borderId="5" xfId="0" applyNumberFormat="1" applyFont="1" applyBorder="1" applyAlignment="1">
      <alignment horizontal="right" vertical="center"/>
    </xf>
    <xf numFmtId="178" fontId="5" fillId="0" borderId="29" xfId="0" applyNumberFormat="1" applyFont="1" applyBorder="1" applyAlignment="1">
      <alignment horizontal="right" vertical="center"/>
    </xf>
    <xf numFmtId="3" fontId="5" fillId="0" borderId="29" xfId="0" applyNumberFormat="1" applyFont="1" applyBorder="1">
      <alignment vertical="center"/>
    </xf>
    <xf numFmtId="3" fontId="5" fillId="0" borderId="29" xfId="0" applyNumberFormat="1" applyFont="1" applyBorder="1" applyAlignment="1">
      <alignment horizontal="right" vertical="center"/>
    </xf>
    <xf numFmtId="3" fontId="5" fillId="0" borderId="23" xfId="0" applyNumberFormat="1" applyFont="1" applyBorder="1" applyAlignment="1">
      <alignment horizontal="right" vertical="center"/>
    </xf>
    <xf numFmtId="3" fontId="5" fillId="0" borderId="5" xfId="0" applyNumberFormat="1" applyFont="1" applyBorder="1" applyAlignment="1">
      <alignment horizontal="right" vertical="center"/>
    </xf>
    <xf numFmtId="3" fontId="5" fillId="0" borderId="32" xfId="3" applyNumberFormat="1" applyFont="1" applyFill="1" applyBorder="1" applyAlignment="1">
      <alignment horizontal="right" vertical="center"/>
    </xf>
    <xf numFmtId="0" fontId="5" fillId="0" borderId="11" xfId="0" applyFont="1" applyBorder="1" applyAlignment="1">
      <alignment horizontal="center" vertical="center"/>
    </xf>
    <xf numFmtId="178" fontId="42" fillId="0" borderId="1" xfId="2" applyNumberFormat="1" applyFont="1" applyFill="1" applyBorder="1" applyAlignment="1">
      <alignment horizontal="right" vertical="center"/>
    </xf>
    <xf numFmtId="178" fontId="6" fillId="0" borderId="3" xfId="2" applyNumberFormat="1" applyFont="1" applyFill="1" applyBorder="1" applyAlignment="1">
      <alignment horizontal="right" vertical="center"/>
    </xf>
    <xf numFmtId="178" fontId="6" fillId="0" borderId="30" xfId="2" applyNumberFormat="1" applyFont="1" applyFill="1" applyBorder="1" applyAlignment="1">
      <alignment horizontal="right" vertical="center"/>
    </xf>
    <xf numFmtId="178" fontId="6" fillId="0" borderId="33" xfId="3" applyNumberFormat="1" applyFont="1" applyFill="1" applyBorder="1" applyAlignment="1">
      <alignment horizontal="right" vertical="center"/>
    </xf>
    <xf numFmtId="38" fontId="6" fillId="0" borderId="34" xfId="3" applyFont="1" applyBorder="1" applyAlignment="1">
      <alignment horizontal="right" vertical="center"/>
    </xf>
    <xf numFmtId="38" fontId="5" fillId="0" borderId="1" xfId="3" applyFont="1" applyFill="1" applyBorder="1" applyAlignment="1">
      <alignment horizontal="right" vertical="center" wrapText="1"/>
    </xf>
    <xf numFmtId="178" fontId="5" fillId="0" borderId="1" xfId="2" applyNumberFormat="1" applyFont="1" applyFill="1" applyBorder="1">
      <alignment vertical="center"/>
    </xf>
    <xf numFmtId="38" fontId="5" fillId="0" borderId="2" xfId="3" applyFont="1" applyBorder="1" applyAlignment="1">
      <alignment horizontal="center"/>
    </xf>
    <xf numFmtId="38" fontId="24" fillId="0" borderId="47" xfId="3" applyFont="1" applyBorder="1" applyAlignment="1">
      <alignment horizontal="center" vertical="center"/>
    </xf>
    <xf numFmtId="38" fontId="24" fillId="0" borderId="36" xfId="3" applyFont="1" applyBorder="1" applyAlignment="1">
      <alignment horizontal="center" vertical="center"/>
    </xf>
    <xf numFmtId="3" fontId="33" fillId="0" borderId="27" xfId="0" applyNumberFormat="1" applyFont="1" applyBorder="1" applyAlignment="1">
      <alignment horizontal="right" vertical="center"/>
    </xf>
    <xf numFmtId="178" fontId="28" fillId="0" borderId="31" xfId="0" applyNumberFormat="1" applyFont="1" applyBorder="1">
      <alignment vertical="center"/>
    </xf>
    <xf numFmtId="178" fontId="28" fillId="0" borderId="29" xfId="0" applyNumberFormat="1" applyFont="1" applyBorder="1">
      <alignment vertical="center"/>
    </xf>
    <xf numFmtId="178" fontId="28" fillId="0" borderId="37" xfId="0" applyNumberFormat="1" applyFont="1" applyBorder="1">
      <alignment vertical="center"/>
    </xf>
    <xf numFmtId="178" fontId="28" fillId="0" borderId="1" xfId="0" applyNumberFormat="1" applyFont="1" applyBorder="1">
      <alignment vertical="center"/>
    </xf>
    <xf numFmtId="38" fontId="5" fillId="0" borderId="8" xfId="3" applyFont="1" applyFill="1" applyBorder="1" applyAlignment="1">
      <alignment horizontal="right" vertical="center"/>
    </xf>
    <xf numFmtId="177" fontId="5" fillId="0" borderId="4" xfId="0" applyNumberFormat="1" applyFont="1" applyBorder="1" applyAlignment="1">
      <alignment horizontal="center" vertical="center"/>
    </xf>
    <xf numFmtId="3" fontId="5" fillId="0" borderId="5" xfId="0" applyNumberFormat="1" applyFont="1" applyBorder="1">
      <alignment vertical="center"/>
    </xf>
    <xf numFmtId="38" fontId="5" fillId="0" borderId="5" xfId="3" applyFont="1" applyFill="1" applyBorder="1" applyAlignment="1">
      <alignment horizontal="right" vertical="center" wrapText="1"/>
    </xf>
    <xf numFmtId="38" fontId="6" fillId="0" borderId="11" xfId="0" applyNumberFormat="1" applyFont="1" applyBorder="1" applyAlignment="1">
      <alignment horizontal="center" vertical="center"/>
    </xf>
    <xf numFmtId="38" fontId="5" fillId="0" borderId="28" xfId="3" applyFont="1" applyFill="1" applyBorder="1">
      <alignment vertical="center"/>
    </xf>
    <xf numFmtId="178" fontId="5" fillId="0" borderId="1" xfId="6" applyNumberFormat="1" applyFont="1" applyFill="1" applyBorder="1" applyAlignment="1">
      <alignment horizontal="right" vertical="center"/>
    </xf>
    <xf numFmtId="178" fontId="5" fillId="0" borderId="8" xfId="6" applyNumberFormat="1" applyFont="1" applyFill="1" applyBorder="1" applyAlignment="1">
      <alignment horizontal="right" vertical="center"/>
    </xf>
    <xf numFmtId="178" fontId="5" fillId="0" borderId="28" xfId="6" applyNumberFormat="1" applyFont="1" applyFill="1" applyBorder="1" applyAlignment="1">
      <alignment horizontal="right" vertical="center"/>
    </xf>
    <xf numFmtId="3" fontId="33" fillId="0" borderId="34" xfId="0" applyNumberFormat="1" applyFont="1" applyBorder="1" applyAlignment="1">
      <alignment horizontal="right" vertical="center"/>
    </xf>
    <xf numFmtId="178" fontId="6" fillId="0" borderId="1" xfId="2" applyNumberFormat="1" applyFont="1" applyFill="1" applyBorder="1">
      <alignment vertical="center"/>
    </xf>
    <xf numFmtId="38" fontId="5" fillId="0" borderId="34" xfId="3" applyFont="1" applyFill="1" applyBorder="1" applyAlignment="1">
      <alignment horizontal="right" vertical="center"/>
    </xf>
    <xf numFmtId="178" fontId="28" fillId="0" borderId="1" xfId="0" applyNumberFormat="1" applyFont="1" applyBorder="1" applyAlignment="1">
      <alignment horizontal="right" vertical="center"/>
    </xf>
    <xf numFmtId="3" fontId="33" fillId="0" borderId="31" xfId="0" applyNumberFormat="1" applyFont="1" applyBorder="1" applyAlignment="1">
      <alignment horizontal="right" vertical="center"/>
    </xf>
    <xf numFmtId="3" fontId="33" fillId="0" borderId="33" xfId="0" applyNumberFormat="1" applyFont="1" applyBorder="1" applyAlignment="1">
      <alignment horizontal="right" vertical="center"/>
    </xf>
    <xf numFmtId="178" fontId="28" fillId="0" borderId="29" xfId="0" applyNumberFormat="1" applyFont="1" applyBorder="1" applyAlignment="1">
      <alignment horizontal="right" vertical="center"/>
    </xf>
    <xf numFmtId="38" fontId="5" fillId="0" borderId="3" xfId="3" applyFont="1" applyFill="1" applyBorder="1" applyAlignment="1">
      <alignment horizontal="right" vertical="center"/>
    </xf>
    <xf numFmtId="178" fontId="5" fillId="0" borderId="5" xfId="6" applyNumberFormat="1" applyFont="1" applyFill="1" applyBorder="1" applyAlignment="1">
      <alignment horizontal="right" vertical="center"/>
    </xf>
    <xf numFmtId="178" fontId="5" fillId="0" borderId="29" xfId="6" applyNumberFormat="1" applyFont="1" applyFill="1" applyBorder="1" applyAlignment="1">
      <alignment horizontal="right" vertical="center"/>
    </xf>
    <xf numFmtId="178" fontId="5" fillId="0" borderId="32" xfId="6" applyNumberFormat="1" applyFont="1" applyFill="1" applyBorder="1" applyAlignment="1">
      <alignment horizontal="right" vertical="center"/>
    </xf>
    <xf numFmtId="38" fontId="6" fillId="0" borderId="4" xfId="0" applyNumberFormat="1" applyFont="1" applyBorder="1" applyAlignment="1">
      <alignment horizontal="center" vertical="center"/>
    </xf>
    <xf numFmtId="0" fontId="55" fillId="0" borderId="0" xfId="1" applyFont="1" applyAlignment="1"/>
    <xf numFmtId="0" fontId="57" fillId="0" borderId="0" xfId="1" applyFont="1" applyAlignment="1"/>
    <xf numFmtId="0" fontId="24" fillId="0" borderId="0" xfId="1" applyFont="1" applyAlignment="1">
      <alignment horizontal="centerContinuous"/>
    </xf>
    <xf numFmtId="0" fontId="23" fillId="0" borderId="58" xfId="4" applyFont="1" applyBorder="1" applyAlignment="1">
      <alignment horizontal="left"/>
    </xf>
    <xf numFmtId="38" fontId="24" fillId="0" borderId="0" xfId="3" applyFont="1" applyAlignment="1">
      <alignment horizontal="right"/>
    </xf>
    <xf numFmtId="0" fontId="24" fillId="0" borderId="0" xfId="1" applyFont="1" applyAlignment="1">
      <alignment horizontal="center"/>
    </xf>
    <xf numFmtId="0" fontId="24" fillId="0" borderId="15" xfId="1" applyFont="1" applyBorder="1" applyAlignment="1">
      <alignment horizontal="center" vertical="center"/>
    </xf>
    <xf numFmtId="0" fontId="24" fillId="0" borderId="26" xfId="1" applyFont="1" applyBorder="1" applyAlignment="1">
      <alignment horizontal="center" vertical="center"/>
    </xf>
    <xf numFmtId="0" fontId="24" fillId="0" borderId="70" xfId="1" applyFont="1" applyBorder="1" applyAlignment="1">
      <alignment horizontal="center" vertical="center"/>
    </xf>
    <xf numFmtId="38" fontId="24" fillId="0" borderId="97" xfId="3" applyFont="1" applyBorder="1" applyAlignment="1">
      <alignment horizontal="center" vertical="center"/>
    </xf>
    <xf numFmtId="38" fontId="24" fillId="0" borderId="95" xfId="3" applyFont="1" applyBorder="1" applyAlignment="1">
      <alignment horizontal="center" vertical="center"/>
    </xf>
    <xf numFmtId="38" fontId="24" fillId="0" borderId="74" xfId="3" applyFont="1" applyBorder="1" applyAlignment="1">
      <alignment horizontal="center" vertical="center"/>
    </xf>
    <xf numFmtId="38" fontId="24" fillId="0" borderId="0" xfId="3" applyFont="1" applyAlignment="1">
      <alignment horizontal="center" vertical="center"/>
    </xf>
    <xf numFmtId="0" fontId="24" fillId="0" borderId="72" xfId="1" applyFont="1" applyBorder="1" applyAlignment="1">
      <alignment horizontal="center" vertical="center"/>
    </xf>
    <xf numFmtId="0" fontId="24" fillId="0" borderId="99" xfId="1" applyFont="1" applyBorder="1">
      <alignment vertical="center"/>
    </xf>
    <xf numFmtId="0" fontId="24" fillId="0" borderId="100" xfId="1" applyFont="1" applyBorder="1">
      <alignment vertical="center"/>
    </xf>
    <xf numFmtId="38" fontId="24" fillId="0" borderId="96" xfId="3" applyFont="1" applyBorder="1" applyAlignment="1">
      <alignment horizontal="center" vertical="center"/>
    </xf>
    <xf numFmtId="38" fontId="24" fillId="0" borderId="88" xfId="3" applyFont="1" applyBorder="1" applyAlignment="1">
      <alignment horizontal="center" vertical="center"/>
    </xf>
    <xf numFmtId="38" fontId="24" fillId="0" borderId="101" xfId="3" applyFont="1" applyBorder="1" applyAlignment="1">
      <alignment horizontal="center" vertical="center"/>
    </xf>
    <xf numFmtId="0" fontId="24" fillId="0" borderId="4" xfId="1" applyFont="1" applyBorder="1" applyAlignment="1">
      <alignment horizontal="center" vertical="center"/>
    </xf>
    <xf numFmtId="0" fontId="24" fillId="0" borderId="102" xfId="1" applyFont="1" applyBorder="1">
      <alignment vertical="center"/>
    </xf>
    <xf numFmtId="0" fontId="24" fillId="0" borderId="103" xfId="1" applyFont="1" applyBorder="1">
      <alignment vertical="center"/>
    </xf>
    <xf numFmtId="38" fontId="24" fillId="0" borderId="5" xfId="3" applyFont="1" applyBorder="1" applyAlignment="1">
      <alignment horizontal="center" vertical="center"/>
    </xf>
    <xf numFmtId="38" fontId="24" fillId="0" borderId="31" xfId="3" applyFont="1" applyBorder="1" applyAlignment="1">
      <alignment horizontal="center" vertical="center"/>
    </xf>
    <xf numFmtId="180" fontId="24" fillId="0" borderId="73" xfId="3" applyNumberFormat="1" applyFont="1" applyBorder="1" applyAlignment="1">
      <alignment horizontal="center" vertical="center"/>
    </xf>
    <xf numFmtId="180" fontId="24" fillId="0" borderId="47" xfId="3" applyNumberFormat="1" applyFont="1" applyBorder="1" applyAlignment="1">
      <alignment horizontal="center" vertical="center"/>
    </xf>
    <xf numFmtId="180" fontId="24" fillId="0" borderId="35" xfId="3" applyNumberFormat="1" applyFont="1" applyBorder="1" applyAlignment="1">
      <alignment horizontal="center" vertical="center"/>
    </xf>
    <xf numFmtId="180" fontId="24" fillId="0" borderId="36" xfId="3" applyNumberFormat="1" applyFont="1" applyBorder="1" applyAlignment="1">
      <alignment horizontal="center" vertical="center"/>
    </xf>
    <xf numFmtId="180" fontId="24" fillId="0" borderId="27" xfId="3" applyNumberFormat="1" applyFont="1" applyBorder="1" applyAlignment="1">
      <alignment horizontal="center" vertical="center"/>
    </xf>
    <xf numFmtId="180" fontId="24" fillId="0" borderId="13" xfId="3" applyNumberFormat="1" applyFont="1" applyBorder="1" applyAlignment="1">
      <alignment horizontal="center" vertical="center"/>
    </xf>
    <xf numFmtId="180" fontId="24" fillId="0" borderId="1" xfId="3" applyNumberFormat="1" applyFont="1" applyBorder="1" applyAlignment="1">
      <alignment horizontal="center" vertical="center"/>
    </xf>
    <xf numFmtId="180" fontId="24" fillId="0" borderId="34" xfId="3" applyNumberFormat="1" applyFont="1" applyBorder="1" applyAlignment="1">
      <alignment horizontal="center" vertical="center"/>
    </xf>
    <xf numFmtId="38" fontId="24" fillId="0" borderId="4" xfId="1" applyNumberFormat="1" applyFont="1" applyBorder="1" applyAlignment="1">
      <alignment horizontal="center" vertical="center"/>
    </xf>
    <xf numFmtId="180" fontId="24" fillId="0" borderId="31" xfId="3" applyNumberFormat="1" applyFont="1" applyBorder="1" applyAlignment="1">
      <alignment horizontal="center" vertical="center"/>
    </xf>
    <xf numFmtId="180" fontId="24" fillId="0" borderId="23" xfId="3" applyNumberFormat="1" applyFont="1" applyBorder="1" applyAlignment="1">
      <alignment horizontal="center" vertical="center"/>
    </xf>
    <xf numFmtId="180" fontId="24" fillId="0" borderId="29" xfId="3" applyNumberFormat="1" applyFont="1" applyBorder="1" applyAlignment="1">
      <alignment horizontal="center" vertical="center"/>
    </xf>
    <xf numFmtId="180" fontId="24" fillId="0" borderId="33" xfId="3" applyNumberFormat="1" applyFont="1" applyBorder="1" applyAlignment="1">
      <alignment horizontal="center" vertical="center"/>
    </xf>
    <xf numFmtId="180" fontId="24" fillId="0" borderId="0" xfId="3" applyNumberFormat="1" applyFont="1" applyBorder="1" applyAlignment="1">
      <alignment horizontal="center" vertical="center"/>
    </xf>
    <xf numFmtId="178" fontId="28" fillId="0" borderId="27" xfId="0" applyNumberFormat="1" applyFont="1" applyBorder="1">
      <alignment vertical="center"/>
    </xf>
    <xf numFmtId="178" fontId="28" fillId="0" borderId="2" xfId="0" applyNumberFormat="1" applyFont="1" applyBorder="1">
      <alignment vertical="center"/>
    </xf>
    <xf numFmtId="178" fontId="28" fillId="0" borderId="4" xfId="0" applyNumberFormat="1" applyFont="1" applyBorder="1">
      <alignment vertical="center"/>
    </xf>
    <xf numFmtId="178" fontId="5" fillId="0" borderId="11" xfId="7" applyNumberFormat="1" applyFont="1" applyFill="1" applyBorder="1" applyAlignment="1">
      <alignment horizontal="center" vertical="center"/>
    </xf>
    <xf numFmtId="178" fontId="5" fillId="0" borderId="107" xfId="7" applyNumberFormat="1" applyFont="1" applyFill="1" applyBorder="1" applyAlignment="1">
      <alignment horizontal="right" vertical="center"/>
    </xf>
    <xf numFmtId="178" fontId="5" fillId="0" borderId="32" xfId="7" applyNumberFormat="1" applyFont="1" applyFill="1" applyBorder="1" applyAlignment="1">
      <alignment horizontal="right" vertical="center"/>
    </xf>
    <xf numFmtId="177" fontId="5" fillId="0" borderId="11" xfId="0" applyNumberFormat="1" applyFont="1" applyBorder="1" applyAlignment="1">
      <alignment horizontal="center" vertical="center"/>
    </xf>
    <xf numFmtId="178" fontId="6" fillId="0" borderId="8" xfId="2" applyNumberFormat="1" applyFont="1" applyFill="1" applyBorder="1" applyAlignment="1">
      <alignment horizontal="right" vertical="center"/>
    </xf>
    <xf numFmtId="178" fontId="5" fillId="0" borderId="1" xfId="2" applyNumberFormat="1" applyFont="1" applyFill="1" applyBorder="1" applyAlignment="1">
      <alignment horizontal="right" vertical="center"/>
    </xf>
    <xf numFmtId="178" fontId="5" fillId="0" borderId="28" xfId="2" applyNumberFormat="1" applyFont="1" applyFill="1" applyBorder="1" applyAlignment="1">
      <alignment horizontal="right" vertical="center"/>
    </xf>
    <xf numFmtId="38" fontId="32" fillId="0" borderId="2" xfId="3" applyFont="1" applyBorder="1" applyAlignment="1">
      <alignment horizontal="center" vertical="center" wrapText="1"/>
    </xf>
    <xf numFmtId="38" fontId="32" fillId="0" borderId="59" xfId="3" applyFont="1" applyBorder="1" applyAlignment="1">
      <alignment horizontal="center" vertical="center"/>
    </xf>
    <xf numFmtId="38" fontId="24" fillId="0" borderId="98" xfId="3" applyFont="1" applyBorder="1" applyAlignment="1">
      <alignment horizontal="center" vertical="center"/>
    </xf>
    <xf numFmtId="38" fontId="24" fillId="0" borderId="29" xfId="3" applyFont="1" applyBorder="1" applyAlignment="1">
      <alignment horizontal="center" vertical="center"/>
    </xf>
    <xf numFmtId="38" fontId="24" fillId="0" borderId="33" xfId="3" applyFont="1" applyBorder="1" applyAlignment="1">
      <alignment horizontal="center" vertical="center"/>
    </xf>
    <xf numFmtId="0" fontId="24" fillId="0" borderId="26" xfId="1" applyFont="1" applyBorder="1" applyAlignment="1">
      <alignment horizontal="center" vertical="center" wrapText="1"/>
    </xf>
    <xf numFmtId="38" fontId="24" fillId="0" borderId="23" xfId="3" applyFont="1" applyBorder="1" applyAlignment="1">
      <alignment horizontal="center" vertical="center"/>
    </xf>
    <xf numFmtId="0" fontId="48" fillId="0" borderId="0" xfId="1" applyFont="1">
      <alignment vertical="center"/>
    </xf>
    <xf numFmtId="0" fontId="23" fillId="0" borderId="2" xfId="1" applyFont="1" applyBorder="1" applyAlignment="1">
      <alignment horizontal="center" vertical="center"/>
    </xf>
    <xf numFmtId="0" fontId="23" fillId="0" borderId="11" xfId="1" applyFont="1" applyBorder="1" applyAlignment="1">
      <alignment horizontal="center" vertical="center"/>
    </xf>
    <xf numFmtId="0" fontId="23" fillId="0" borderId="4" xfId="1" applyFont="1" applyBorder="1" applyAlignment="1">
      <alignment horizontal="center" vertical="center"/>
    </xf>
    <xf numFmtId="0" fontId="32" fillId="0" borderId="35" xfId="0" applyFont="1" applyBorder="1" applyAlignment="1">
      <alignment horizontal="center" vertical="center"/>
    </xf>
    <xf numFmtId="0" fontId="32" fillId="0" borderId="36" xfId="0" applyFont="1" applyBorder="1" applyAlignment="1">
      <alignment horizontal="center" vertical="center"/>
    </xf>
    <xf numFmtId="0" fontId="48" fillId="0" borderId="1" xfId="0" applyFont="1" applyBorder="1" applyAlignment="1">
      <alignment horizontal="center" vertical="center"/>
    </xf>
    <xf numFmtId="0" fontId="48" fillId="0" borderId="34" xfId="0" applyFont="1" applyBorder="1" applyAlignment="1">
      <alignment horizontal="center" vertical="center"/>
    </xf>
    <xf numFmtId="38" fontId="23" fillId="0" borderId="31" xfId="3" applyFont="1" applyBorder="1" applyAlignment="1">
      <alignment horizontal="center" vertical="center"/>
    </xf>
    <xf numFmtId="38" fontId="23" fillId="0" borderId="29" xfId="3" applyFont="1" applyBorder="1" applyAlignment="1">
      <alignment horizontal="center" vertical="center"/>
    </xf>
    <xf numFmtId="38" fontId="23" fillId="0" borderId="5" xfId="3" applyFont="1" applyBorder="1" applyAlignment="1">
      <alignment horizontal="center" vertical="center"/>
    </xf>
    <xf numFmtId="38" fontId="23" fillId="0" borderId="23" xfId="3" applyFont="1" applyBorder="1" applyAlignment="1">
      <alignment horizontal="center" vertical="center"/>
    </xf>
    <xf numFmtId="38" fontId="23" fillId="0" borderId="33" xfId="3" applyFont="1" applyBorder="1" applyAlignment="1">
      <alignment horizontal="center" vertical="center"/>
    </xf>
    <xf numFmtId="38" fontId="23" fillId="0" borderId="0" xfId="3" applyFont="1" applyAlignment="1">
      <alignment horizontal="center" vertical="center"/>
    </xf>
    <xf numFmtId="0" fontId="23" fillId="0" borderId="0" xfId="1" applyFont="1" applyAlignment="1">
      <alignment horizontal="center" vertical="center"/>
    </xf>
    <xf numFmtId="0" fontId="24" fillId="0" borderId="11" xfId="1" applyFont="1" applyBorder="1" applyAlignment="1">
      <alignment horizontal="center" vertical="center"/>
    </xf>
    <xf numFmtId="0" fontId="24" fillId="0" borderId="6" xfId="1" applyFont="1" applyBorder="1" applyAlignment="1">
      <alignment horizontal="center" vertical="center"/>
    </xf>
    <xf numFmtId="38" fontId="24" fillId="0" borderId="57" xfId="3" applyFont="1" applyBorder="1" applyAlignment="1">
      <alignment horizontal="center" vertical="center"/>
    </xf>
    <xf numFmtId="38" fontId="24" fillId="0" borderId="1" xfId="3" applyFont="1" applyBorder="1" applyAlignment="1">
      <alignment horizontal="center" vertical="center"/>
    </xf>
    <xf numFmtId="178" fontId="5" fillId="0" borderId="4" xfId="7" applyNumberFormat="1" applyFont="1" applyFill="1" applyBorder="1" applyAlignment="1">
      <alignment horizontal="center" vertical="center"/>
    </xf>
    <xf numFmtId="178" fontId="28" fillId="0" borderId="31" xfId="0" applyNumberFormat="1" applyFont="1" applyBorder="1" applyAlignment="1">
      <alignment horizontal="right" vertical="center"/>
    </xf>
    <xf numFmtId="178" fontId="28" fillId="0" borderId="33" xfId="0" applyNumberFormat="1" applyFont="1" applyBorder="1" applyAlignment="1">
      <alignment horizontal="right" vertical="center"/>
    </xf>
    <xf numFmtId="38" fontId="5" fillId="0" borderId="29" xfId="3" applyFont="1" applyFill="1" applyBorder="1" applyAlignment="1">
      <alignment vertical="center"/>
    </xf>
    <xf numFmtId="3" fontId="6" fillId="0" borderId="29" xfId="3" applyNumberFormat="1" applyFont="1" applyFill="1" applyBorder="1">
      <alignment vertical="center"/>
    </xf>
    <xf numFmtId="38" fontId="24" fillId="0" borderId="31" xfId="3" applyFont="1" applyFill="1" applyBorder="1" applyAlignment="1">
      <alignment horizontal="right" vertical="center"/>
    </xf>
    <xf numFmtId="38" fontId="33" fillId="0" borderId="33" xfId="0" applyNumberFormat="1" applyFont="1" applyBorder="1">
      <alignment vertical="center"/>
    </xf>
    <xf numFmtId="38" fontId="5" fillId="0" borderId="62" xfId="4" applyNumberFormat="1" applyFont="1" applyBorder="1" applyAlignment="1">
      <alignment vertical="center"/>
    </xf>
    <xf numFmtId="38" fontId="23" fillId="0" borderId="6" xfId="1" applyNumberFormat="1" applyFont="1" applyBorder="1" applyAlignment="1">
      <alignment horizontal="center" vertical="center"/>
    </xf>
    <xf numFmtId="38" fontId="24" fillId="0" borderId="0" xfId="1" applyNumberFormat="1" applyFont="1">
      <alignment vertical="center"/>
    </xf>
    <xf numFmtId="49" fontId="5" fillId="0" borderId="6" xfId="3" applyNumberFormat="1" applyFont="1" applyFill="1" applyBorder="1" applyAlignment="1">
      <alignment horizontal="center" vertical="center"/>
    </xf>
    <xf numFmtId="0" fontId="23" fillId="0" borderId="0" xfId="4" applyFont="1" applyAlignment="1">
      <alignment horizontal="left"/>
    </xf>
    <xf numFmtId="0" fontId="24" fillId="0" borderId="9" xfId="1" applyFont="1" applyBorder="1" applyAlignment="1">
      <alignment horizontal="center" vertical="center"/>
    </xf>
    <xf numFmtId="0" fontId="24" fillId="0" borderId="2" xfId="1" applyFont="1" applyBorder="1" applyAlignment="1">
      <alignment horizontal="center" vertical="center"/>
    </xf>
    <xf numFmtId="0" fontId="24" fillId="0" borderId="39" xfId="1" applyFont="1" applyBorder="1" applyAlignment="1">
      <alignment horizontal="center" vertical="center"/>
    </xf>
    <xf numFmtId="0" fontId="24" fillId="0" borderId="59" xfId="1" applyFont="1" applyBorder="1" applyAlignment="1">
      <alignment horizontal="center" vertical="center"/>
    </xf>
    <xf numFmtId="38" fontId="24" fillId="0" borderId="8" xfId="3" applyFont="1" applyBorder="1" applyAlignment="1">
      <alignment horizontal="center" vertical="center"/>
    </xf>
    <xf numFmtId="38" fontId="24" fillId="0" borderId="13" xfId="3" applyFont="1" applyBorder="1" applyAlignment="1">
      <alignment horizontal="center" vertical="center"/>
    </xf>
    <xf numFmtId="38" fontId="24" fillId="0" borderId="11" xfId="1" applyNumberFormat="1" applyFont="1" applyBorder="1" applyAlignment="1">
      <alignment horizontal="center" vertical="center"/>
    </xf>
    <xf numFmtId="38" fontId="5" fillId="0" borderId="111" xfId="3" applyFont="1" applyFill="1" applyBorder="1" applyAlignment="1">
      <alignment horizontal="center" vertical="center"/>
    </xf>
    <xf numFmtId="38" fontId="5" fillId="0" borderId="112" xfId="3" applyFont="1" applyFill="1" applyBorder="1" applyAlignment="1">
      <alignment horizontal="center" vertical="center"/>
    </xf>
    <xf numFmtId="38" fontId="5" fillId="0" borderId="113" xfId="3" applyFont="1" applyFill="1" applyBorder="1" applyAlignment="1">
      <alignment horizontal="center" vertical="center"/>
    </xf>
    <xf numFmtId="49" fontId="6" fillId="0" borderId="114" xfId="3" applyNumberFormat="1" applyFont="1" applyFill="1" applyBorder="1" applyAlignment="1">
      <alignment horizontal="center" vertical="center"/>
    </xf>
    <xf numFmtId="49" fontId="6" fillId="0" borderId="107" xfId="3" applyNumberFormat="1" applyFont="1" applyFill="1" applyBorder="1" applyAlignment="1">
      <alignment horizontal="center" vertical="center"/>
    </xf>
    <xf numFmtId="0" fontId="17" fillId="0" borderId="115" xfId="0" applyFont="1" applyBorder="1">
      <alignment vertical="center"/>
    </xf>
    <xf numFmtId="0" fontId="17" fillId="0" borderId="116" xfId="0" applyFont="1" applyBorder="1">
      <alignment vertical="center"/>
    </xf>
    <xf numFmtId="49" fontId="6" fillId="0" borderId="27" xfId="3" applyNumberFormat="1" applyFont="1" applyFill="1" applyBorder="1" applyAlignment="1">
      <alignment horizontal="center" vertical="center"/>
    </xf>
    <xf numFmtId="49" fontId="6" fillId="0" borderId="31" xfId="3" applyNumberFormat="1" applyFont="1" applyFill="1" applyBorder="1" applyAlignment="1">
      <alignment horizontal="center" vertical="center"/>
    </xf>
    <xf numFmtId="0" fontId="17" fillId="0" borderId="43" xfId="0" applyFont="1" applyBorder="1">
      <alignment vertical="center"/>
    </xf>
    <xf numFmtId="49" fontId="6" fillId="0" borderId="61" xfId="3" applyNumberFormat="1" applyFont="1" applyFill="1" applyBorder="1" applyAlignment="1">
      <alignment horizontal="center" vertical="center"/>
    </xf>
    <xf numFmtId="178" fontId="5" fillId="0" borderId="0" xfId="3" applyNumberFormat="1" applyFont="1" applyFill="1" applyBorder="1" applyAlignment="1">
      <alignment horizontal="right" vertical="center"/>
    </xf>
    <xf numFmtId="38" fontId="5" fillId="0" borderId="115" xfId="3" applyFont="1" applyFill="1" applyBorder="1" applyAlignment="1">
      <alignment horizontal="center" vertical="center"/>
    </xf>
    <xf numFmtId="38" fontId="5" fillId="0" borderId="73" xfId="3" applyFont="1" applyFill="1" applyBorder="1" applyAlignment="1">
      <alignment horizontal="center" vertical="center"/>
    </xf>
    <xf numFmtId="38" fontId="5" fillId="0" borderId="116" xfId="3" applyFont="1" applyFill="1" applyBorder="1" applyAlignment="1">
      <alignment horizontal="center" vertical="center"/>
    </xf>
    <xf numFmtId="38" fontId="5" fillId="0" borderId="27" xfId="3" applyFont="1" applyFill="1" applyBorder="1" applyAlignment="1">
      <alignment horizontal="center" vertical="center"/>
    </xf>
    <xf numFmtId="38" fontId="5" fillId="0" borderId="31" xfId="3" applyFont="1" applyFill="1" applyBorder="1" applyAlignment="1">
      <alignment horizontal="center" vertical="center"/>
    </xf>
    <xf numFmtId="10" fontId="8" fillId="0" borderId="0" xfId="3" applyNumberFormat="1" applyFont="1" applyFill="1" applyBorder="1" applyAlignment="1">
      <alignment vertical="center"/>
    </xf>
    <xf numFmtId="176" fontId="6" fillId="0" borderId="4" xfId="3" applyNumberFormat="1" applyFont="1" applyFill="1" applyBorder="1" applyAlignment="1">
      <alignment horizontal="center" vertical="center"/>
    </xf>
    <xf numFmtId="0" fontId="8" fillId="0" borderId="43" xfId="0" applyFont="1" applyBorder="1" applyAlignment="1">
      <alignment horizontal="center" vertical="center"/>
    </xf>
    <xf numFmtId="0" fontId="5" fillId="0" borderId="73" xfId="0" applyFont="1" applyBorder="1" applyAlignment="1">
      <alignment horizontal="center" vertical="center"/>
    </xf>
    <xf numFmtId="0" fontId="5" fillId="0" borderId="31" xfId="0" applyFont="1" applyBorder="1" applyAlignment="1">
      <alignment horizontal="center" vertical="center"/>
    </xf>
    <xf numFmtId="176" fontId="6" fillId="0" borderId="31" xfId="3" applyNumberFormat="1" applyFont="1" applyFill="1" applyBorder="1" applyAlignment="1">
      <alignment horizontal="center" vertical="center"/>
    </xf>
    <xf numFmtId="0" fontId="5" fillId="0" borderId="27" xfId="0" applyFont="1" applyBorder="1" applyAlignment="1">
      <alignment horizontal="center" vertical="center"/>
    </xf>
    <xf numFmtId="49" fontId="6" fillId="0" borderId="73" xfId="3" applyNumberFormat="1" applyFont="1" applyFill="1" applyBorder="1" applyAlignment="1">
      <alignment horizontal="center" vertical="center"/>
    </xf>
    <xf numFmtId="38" fontId="24" fillId="0" borderId="115" xfId="3" applyFont="1" applyFill="1" applyBorder="1" applyAlignment="1">
      <alignment horizontal="center" vertical="center"/>
    </xf>
    <xf numFmtId="0" fontId="1" fillId="0" borderId="73" xfId="0" applyFont="1" applyBorder="1" applyAlignment="1">
      <alignment horizontal="center" vertical="center"/>
    </xf>
    <xf numFmtId="0" fontId="1" fillId="0" borderId="116" xfId="0" applyFont="1" applyBorder="1" applyAlignment="1">
      <alignment horizontal="center" vertical="center"/>
    </xf>
    <xf numFmtId="49" fontId="6" fillId="0" borderId="4" xfId="3" applyNumberFormat="1" applyFont="1" applyFill="1" applyBorder="1" applyAlignment="1">
      <alignment horizontal="center" vertical="center"/>
    </xf>
    <xf numFmtId="49" fontId="6" fillId="0" borderId="11" xfId="3" applyNumberFormat="1" applyFont="1" applyFill="1" applyBorder="1" applyAlignment="1">
      <alignment horizontal="center" vertical="center"/>
    </xf>
    <xf numFmtId="38" fontId="24" fillId="0" borderId="63" xfId="3" applyFont="1" applyFill="1" applyBorder="1" applyAlignment="1">
      <alignment horizontal="center" vertical="center"/>
    </xf>
    <xf numFmtId="38" fontId="24" fillId="0" borderId="36" xfId="3" applyFont="1" applyFill="1" applyBorder="1" applyAlignment="1">
      <alignment horizontal="right" vertical="center"/>
    </xf>
    <xf numFmtId="38" fontId="24" fillId="0" borderId="9" xfId="3" applyFont="1" applyFill="1" applyBorder="1" applyAlignment="1">
      <alignment horizontal="center" vertical="center"/>
    </xf>
    <xf numFmtId="38" fontId="24" fillId="0" borderId="8" xfId="3" applyFont="1" applyFill="1" applyBorder="1" applyAlignment="1">
      <alignment horizontal="center" vertical="center"/>
    </xf>
    <xf numFmtId="38" fontId="24" fillId="0" borderId="52" xfId="3" applyFont="1" applyFill="1" applyBorder="1" applyAlignment="1">
      <alignment horizontal="center" vertical="center"/>
    </xf>
    <xf numFmtId="38" fontId="8" fillId="0" borderId="115" xfId="3" applyFont="1" applyFill="1" applyBorder="1" applyAlignment="1">
      <alignment horizontal="center" vertical="center"/>
    </xf>
    <xf numFmtId="38" fontId="8" fillId="0" borderId="73" xfId="3" applyFont="1" applyFill="1" applyBorder="1" applyAlignment="1">
      <alignment horizontal="center" vertical="center"/>
    </xf>
    <xf numFmtId="38" fontId="9" fillId="0" borderId="116" xfId="3" applyFont="1" applyFill="1" applyBorder="1" applyAlignment="1">
      <alignment horizontal="center" vertical="center"/>
    </xf>
    <xf numFmtId="0" fontId="9" fillId="0" borderId="43" xfId="0" applyFont="1" applyBorder="1" applyAlignment="1">
      <alignment horizontal="center" vertical="center"/>
    </xf>
    <xf numFmtId="178" fontId="6" fillId="0" borderId="31" xfId="3" applyNumberFormat="1" applyFont="1" applyFill="1" applyBorder="1" applyAlignment="1">
      <alignment horizontal="center" vertical="center"/>
    </xf>
    <xf numFmtId="178" fontId="6" fillId="0" borderId="27" xfId="3" applyNumberFormat="1" applyFont="1" applyFill="1" applyBorder="1" applyAlignment="1">
      <alignment horizontal="center" vertical="center"/>
    </xf>
    <xf numFmtId="0" fontId="22" fillId="0" borderId="115" xfId="0" applyFont="1" applyBorder="1" applyAlignment="1">
      <alignment horizontal="center" vertical="center"/>
    </xf>
    <xf numFmtId="0" fontId="17" fillId="0" borderId="116" xfId="0" applyFont="1" applyBorder="1" applyAlignment="1">
      <alignment horizontal="center" vertical="center"/>
    </xf>
    <xf numFmtId="0" fontId="17" fillId="0" borderId="115" xfId="0" applyFont="1" applyBorder="1" applyAlignment="1">
      <alignment horizontal="center" vertical="center"/>
    </xf>
    <xf numFmtId="38" fontId="5" fillId="0" borderId="13" xfId="3" applyFont="1" applyFill="1" applyBorder="1" applyAlignment="1">
      <alignment horizontal="right" vertical="center"/>
    </xf>
    <xf numFmtId="49" fontId="6" fillId="0" borderId="2" xfId="3" applyNumberFormat="1" applyFont="1" applyFill="1" applyBorder="1" applyAlignment="1">
      <alignment horizontal="center" vertical="center"/>
    </xf>
    <xf numFmtId="0" fontId="24" fillId="0" borderId="73" xfId="0" applyFont="1" applyBorder="1" applyAlignment="1">
      <alignment horizontal="center" vertical="center"/>
    </xf>
    <xf numFmtId="0" fontId="6" fillId="0" borderId="115" xfId="0" applyFont="1" applyBorder="1" applyAlignment="1">
      <alignment horizontal="center" vertical="center"/>
    </xf>
    <xf numFmtId="49" fontId="6" fillId="0" borderId="101" xfId="3" applyNumberFormat="1" applyFont="1" applyFill="1" applyBorder="1" applyAlignment="1">
      <alignment horizontal="center" vertical="center"/>
    </xf>
    <xf numFmtId="49" fontId="6" fillId="0" borderId="97" xfId="3" applyNumberFormat="1" applyFont="1" applyFill="1" applyBorder="1" applyAlignment="1">
      <alignment horizontal="center" vertical="center"/>
    </xf>
    <xf numFmtId="178" fontId="5" fillId="0" borderId="73" xfId="7" applyNumberFormat="1" applyFont="1" applyFill="1" applyBorder="1" applyAlignment="1">
      <alignment horizontal="center" vertical="center"/>
    </xf>
    <xf numFmtId="178" fontId="5" fillId="0" borderId="33" xfId="7" applyNumberFormat="1" applyFont="1" applyFill="1" applyBorder="1" applyAlignment="1">
      <alignment horizontal="right" vertical="center"/>
    </xf>
    <xf numFmtId="178" fontId="5" fillId="0" borderId="27" xfId="7" applyNumberFormat="1" applyFont="1" applyFill="1" applyBorder="1" applyAlignment="1">
      <alignment horizontal="center" vertical="center"/>
    </xf>
    <xf numFmtId="178" fontId="5" fillId="0" borderId="31" xfId="7" applyNumberFormat="1" applyFont="1" applyFill="1" applyBorder="1" applyAlignment="1">
      <alignment horizontal="center" vertical="center"/>
    </xf>
    <xf numFmtId="177" fontId="5" fillId="0" borderId="27" xfId="0" applyNumberFormat="1" applyFont="1" applyBorder="1" applyAlignment="1">
      <alignment horizontal="center" vertical="center"/>
    </xf>
    <xf numFmtId="177" fontId="5" fillId="0" borderId="73" xfId="0" applyNumberFormat="1" applyFont="1" applyBorder="1" applyAlignment="1">
      <alignment horizontal="center" vertical="center"/>
    </xf>
    <xf numFmtId="177" fontId="5" fillId="0" borderId="31"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20" fillId="0" borderId="116" xfId="0" applyFont="1" applyBorder="1" applyAlignment="1">
      <alignment horizontal="center" vertical="center"/>
    </xf>
    <xf numFmtId="38" fontId="5" fillId="0" borderId="115" xfId="3" applyFont="1" applyBorder="1" applyAlignment="1">
      <alignment horizontal="center" vertical="center"/>
    </xf>
    <xf numFmtId="38" fontId="5" fillId="0" borderId="73" xfId="3" applyFont="1" applyBorder="1" applyAlignment="1">
      <alignment horizontal="center" vertical="center"/>
    </xf>
    <xf numFmtId="38" fontId="5" fillId="0" borderId="116" xfId="3" applyFont="1" applyBorder="1" applyAlignment="1">
      <alignment horizontal="center" vertical="center"/>
    </xf>
    <xf numFmtId="38" fontId="32" fillId="0" borderId="115" xfId="3" applyFont="1" applyBorder="1" applyAlignment="1">
      <alignment horizontal="center" vertical="center" wrapText="1"/>
    </xf>
    <xf numFmtId="49" fontId="32" fillId="0" borderId="61" xfId="3" applyNumberFormat="1" applyFont="1" applyBorder="1" applyAlignment="1">
      <alignment horizontal="center" vertical="center"/>
    </xf>
    <xf numFmtId="49" fontId="32" fillId="0" borderId="31" xfId="3" applyNumberFormat="1" applyFont="1" applyBorder="1" applyAlignment="1">
      <alignment horizontal="center" vertical="center"/>
    </xf>
    <xf numFmtId="38" fontId="24" fillId="0" borderId="7" xfId="3" applyFont="1" applyBorder="1" applyAlignment="1">
      <alignment horizontal="center" vertical="center"/>
    </xf>
    <xf numFmtId="38" fontId="24" fillId="0" borderId="69" xfId="3" applyFont="1" applyBorder="1" applyAlignment="1">
      <alignment horizontal="center" vertical="center"/>
    </xf>
    <xf numFmtId="0" fontId="24" fillId="0" borderId="38" xfId="1" applyFont="1" applyBorder="1" applyAlignment="1">
      <alignment horizontal="center" vertical="center"/>
    </xf>
    <xf numFmtId="0" fontId="24" fillId="0" borderId="111" xfId="1" applyFont="1" applyBorder="1" applyAlignment="1">
      <alignment horizontal="center" vertical="center"/>
    </xf>
    <xf numFmtId="0" fontId="24" fillId="0" borderId="112" xfId="1" applyFont="1" applyBorder="1" applyAlignment="1">
      <alignment horizontal="center" vertical="center"/>
    </xf>
    <xf numFmtId="0" fontId="24" fillId="0" borderId="113" xfId="1" applyFont="1" applyBorder="1" applyAlignment="1">
      <alignment horizontal="center" vertical="center"/>
    </xf>
    <xf numFmtId="0" fontId="24" fillId="0" borderId="117" xfId="1" applyFont="1" applyBorder="1" applyAlignment="1">
      <alignment horizontal="center" vertical="center"/>
    </xf>
    <xf numFmtId="49" fontId="24" fillId="0" borderId="118" xfId="1" applyNumberFormat="1" applyFont="1" applyBorder="1" applyAlignment="1">
      <alignment horizontal="center" vertical="center"/>
    </xf>
    <xf numFmtId="49" fontId="24" fillId="0" borderId="114" xfId="1" applyNumberFormat="1" applyFont="1" applyBorder="1" applyAlignment="1">
      <alignment horizontal="center" vertical="center"/>
    </xf>
    <xf numFmtId="49" fontId="23" fillId="0" borderId="107" xfId="1" applyNumberFormat="1" applyFont="1" applyBorder="1" applyAlignment="1">
      <alignment horizontal="center" vertical="center"/>
    </xf>
    <xf numFmtId="49" fontId="24" fillId="0" borderId="107" xfId="1" applyNumberFormat="1" applyFont="1" applyBorder="1" applyAlignment="1">
      <alignment horizontal="center" vertical="center"/>
    </xf>
    <xf numFmtId="38" fontId="24" fillId="0" borderId="114" xfId="1" applyNumberFormat="1" applyFont="1" applyBorder="1" applyAlignment="1">
      <alignment horizontal="center" vertical="center"/>
    </xf>
    <xf numFmtId="38" fontId="24" fillId="0" borderId="107" xfId="1" applyNumberFormat="1" applyFont="1" applyBorder="1" applyAlignment="1">
      <alignment horizontal="center" vertical="center"/>
    </xf>
    <xf numFmtId="49" fontId="24" fillId="0" borderId="111" xfId="1" applyNumberFormat="1" applyFont="1" applyBorder="1" applyAlignment="1">
      <alignment horizontal="center" vertical="center"/>
    </xf>
    <xf numFmtId="180" fontId="24" fillId="0" borderId="3" xfId="3" applyNumberFormat="1" applyFont="1" applyBorder="1" applyAlignment="1">
      <alignment horizontal="center" vertical="center"/>
    </xf>
    <xf numFmtId="180" fontId="24" fillId="0" borderId="8" xfId="3" applyNumberFormat="1" applyFont="1" applyBorder="1" applyAlignment="1">
      <alignment horizontal="center" vertical="center"/>
    </xf>
    <xf numFmtId="180" fontId="24" fillId="0" borderId="5" xfId="3" applyNumberFormat="1" applyFont="1" applyBorder="1" applyAlignment="1">
      <alignment horizontal="center" vertical="center"/>
    </xf>
    <xf numFmtId="38" fontId="5" fillId="0" borderId="9" xfId="3" applyFont="1" applyFill="1" applyBorder="1" applyAlignment="1">
      <alignment vertical="center"/>
    </xf>
    <xf numFmtId="38" fontId="5" fillId="0" borderId="2" xfId="3" applyFont="1" applyFill="1" applyBorder="1" applyAlignment="1">
      <alignment vertical="center"/>
    </xf>
    <xf numFmtId="38" fontId="5" fillId="0" borderId="12" xfId="3" applyFont="1" applyFill="1" applyBorder="1" applyAlignment="1">
      <alignment vertical="center"/>
    </xf>
    <xf numFmtId="38" fontId="5" fillId="0" borderId="115" xfId="3" applyFont="1" applyFill="1" applyBorder="1" applyAlignment="1">
      <alignment vertical="center"/>
    </xf>
    <xf numFmtId="38" fontId="5" fillId="0" borderId="73" xfId="3" applyFont="1" applyFill="1" applyBorder="1" applyAlignment="1">
      <alignment vertical="center"/>
    </xf>
    <xf numFmtId="38" fontId="5" fillId="0" borderId="116" xfId="3" applyFont="1" applyFill="1" applyBorder="1" applyAlignment="1">
      <alignment vertical="center"/>
    </xf>
    <xf numFmtId="178" fontId="5" fillId="0" borderId="35" xfId="3" applyNumberFormat="1" applyFont="1" applyFill="1" applyBorder="1" applyAlignment="1">
      <alignment horizontal="right" vertical="center"/>
    </xf>
    <xf numFmtId="178" fontId="5" fillId="0" borderId="34" xfId="3" applyNumberFormat="1" applyFont="1" applyFill="1" applyBorder="1" applyAlignment="1">
      <alignment horizontal="right" vertical="center"/>
    </xf>
    <xf numFmtId="178" fontId="5" fillId="0" borderId="36" xfId="3" applyNumberFormat="1" applyFont="1" applyFill="1" applyBorder="1" applyAlignment="1">
      <alignment horizontal="right" vertical="center"/>
    </xf>
    <xf numFmtId="38" fontId="23" fillId="0" borderId="4" xfId="3" applyFont="1" applyBorder="1" applyAlignment="1">
      <alignment horizontal="center" vertical="center" wrapText="1"/>
    </xf>
    <xf numFmtId="38" fontId="23" fillId="0" borderId="4" xfId="3" applyFont="1" applyBorder="1" applyAlignment="1">
      <alignment horizontal="center"/>
    </xf>
    <xf numFmtId="38" fontId="23" fillId="0" borderId="4" xfId="3" applyFont="1" applyFill="1" applyBorder="1" applyAlignment="1">
      <alignment horizontal="center"/>
    </xf>
    <xf numFmtId="49" fontId="23" fillId="0" borderId="31" xfId="3" applyNumberFormat="1" applyFont="1" applyFill="1" applyBorder="1" applyAlignment="1">
      <alignment horizontal="center" vertical="center"/>
    </xf>
    <xf numFmtId="38" fontId="23" fillId="0" borderId="0" xfId="3" applyFont="1" applyBorder="1" applyAlignment="1">
      <alignment horizontal="center" vertical="center"/>
    </xf>
    <xf numFmtId="0" fontId="23" fillId="0" borderId="0" xfId="0" applyFont="1">
      <alignment vertical="center"/>
    </xf>
    <xf numFmtId="38" fontId="23" fillId="0" borderId="4" xfId="3" applyFont="1" applyFill="1" applyBorder="1" applyAlignment="1">
      <alignment horizontal="center" vertical="center"/>
    </xf>
    <xf numFmtId="49" fontId="23" fillId="0" borderId="4" xfId="3" applyNumberFormat="1" applyFont="1" applyFill="1" applyBorder="1" applyAlignment="1">
      <alignment horizontal="center" vertical="center"/>
    </xf>
    <xf numFmtId="49" fontId="23" fillId="0" borderId="107" xfId="3" applyNumberFormat="1" applyFont="1" applyFill="1" applyBorder="1" applyAlignment="1">
      <alignment horizontal="center" vertical="center"/>
    </xf>
    <xf numFmtId="0" fontId="23" fillId="0" borderId="0" xfId="1" applyFont="1">
      <alignment vertical="center"/>
    </xf>
    <xf numFmtId="0" fontId="34" fillId="0" borderId="0" xfId="0" applyFont="1">
      <alignment vertical="center"/>
    </xf>
    <xf numFmtId="49" fontId="24" fillId="0" borderId="4" xfId="3" applyNumberFormat="1" applyFont="1" applyFill="1" applyBorder="1" applyAlignment="1">
      <alignment horizontal="center" vertical="center"/>
    </xf>
    <xf numFmtId="49" fontId="24" fillId="0" borderId="31" xfId="3" applyNumberFormat="1" applyFont="1" applyFill="1" applyBorder="1" applyAlignment="1">
      <alignment horizontal="center" vertical="center"/>
    </xf>
    <xf numFmtId="0" fontId="1" fillId="0" borderId="37" xfId="0" applyFont="1" applyBorder="1">
      <alignment vertical="center"/>
    </xf>
    <xf numFmtId="38" fontId="24" fillId="0" borderId="6" xfId="3" applyFont="1" applyBorder="1" applyAlignment="1">
      <alignment horizontal="center"/>
    </xf>
    <xf numFmtId="38" fontId="54" fillId="0" borderId="0" xfId="0" applyNumberFormat="1" applyFont="1">
      <alignment vertical="center"/>
    </xf>
    <xf numFmtId="49" fontId="5" fillId="0" borderId="31" xfId="3" applyNumberFormat="1" applyFont="1" applyFill="1" applyBorder="1" applyAlignment="1">
      <alignment horizontal="center" vertical="center"/>
    </xf>
    <xf numFmtId="38" fontId="6" fillId="0" borderId="4" xfId="3" applyFont="1" applyFill="1" applyBorder="1" applyAlignment="1">
      <alignment horizontal="center" vertical="center"/>
    </xf>
    <xf numFmtId="38" fontId="6" fillId="0" borderId="6" xfId="3" applyFont="1" applyFill="1" applyBorder="1" applyAlignment="1">
      <alignment horizontal="center"/>
    </xf>
    <xf numFmtId="38" fontId="5" fillId="0" borderId="0" xfId="3" applyFont="1" applyFill="1" applyBorder="1" applyAlignment="1">
      <alignment horizontal="center" vertical="center"/>
    </xf>
    <xf numFmtId="38" fontId="5" fillId="0" borderId="0" xfId="4" applyNumberFormat="1" applyFont="1" applyAlignment="1">
      <alignment vertical="center"/>
    </xf>
    <xf numFmtId="38" fontId="33" fillId="0" borderId="0" xfId="0" applyNumberFormat="1" applyFont="1">
      <alignment vertical="center"/>
    </xf>
    <xf numFmtId="3" fontId="33" fillId="0" borderId="0" xfId="0" applyNumberFormat="1" applyFont="1" applyAlignment="1">
      <alignment horizontal="right" vertical="center"/>
    </xf>
    <xf numFmtId="3" fontId="33" fillId="0" borderId="0" xfId="0" applyNumberFormat="1" applyFont="1">
      <alignment vertical="center"/>
    </xf>
    <xf numFmtId="178" fontId="5" fillId="0" borderId="3" xfId="2" applyNumberFormat="1" applyFont="1" applyFill="1" applyBorder="1" applyAlignment="1">
      <alignment horizontal="right" vertical="center"/>
    </xf>
    <xf numFmtId="0" fontId="24" fillId="0" borderId="21" xfId="1" applyFont="1" applyBorder="1" applyAlignment="1">
      <alignment horizontal="center"/>
    </xf>
    <xf numFmtId="38" fontId="16" fillId="0" borderId="6" xfId="3" applyFont="1" applyBorder="1" applyAlignment="1">
      <alignment horizontal="center" vertical="center" wrapText="1"/>
    </xf>
    <xf numFmtId="38" fontId="14" fillId="0" borderId="15" xfId="3" applyFont="1" applyFill="1" applyBorder="1" applyAlignment="1">
      <alignment horizontal="center" vertical="center"/>
    </xf>
    <xf numFmtId="178" fontId="24" fillId="0" borderId="27" xfId="2" applyNumberFormat="1" applyFont="1" applyFill="1" applyBorder="1" applyAlignment="1">
      <alignment horizontal="right" vertical="center"/>
    </xf>
    <xf numFmtId="178" fontId="24" fillId="0" borderId="73" xfId="2" applyNumberFormat="1" applyFont="1" applyFill="1" applyBorder="1" applyAlignment="1">
      <alignment horizontal="right" vertical="center"/>
    </xf>
    <xf numFmtId="178" fontId="24" fillId="0" borderId="31" xfId="2" applyNumberFormat="1" applyFont="1" applyFill="1" applyBorder="1" applyAlignment="1">
      <alignment horizontal="right" vertical="center"/>
    </xf>
    <xf numFmtId="0" fontId="1" fillId="0" borderId="52" xfId="4" applyFont="1" applyBorder="1" applyAlignment="1">
      <alignment horizontal="center"/>
    </xf>
    <xf numFmtId="38" fontId="1" fillId="0" borderId="52" xfId="3" applyFont="1" applyFill="1" applyBorder="1" applyAlignment="1"/>
    <xf numFmtId="0" fontId="33" fillId="0" borderId="0" xfId="0" applyFont="1" applyAlignment="1">
      <alignment horizontal="right" vertical="center"/>
    </xf>
    <xf numFmtId="38" fontId="5" fillId="0" borderId="0" xfId="3" applyFont="1" applyFill="1" applyAlignment="1">
      <alignment horizontal="right"/>
    </xf>
    <xf numFmtId="38" fontId="29" fillId="0" borderId="0" xfId="3" applyFont="1" applyFill="1" applyAlignment="1">
      <alignment horizontal="right"/>
    </xf>
    <xf numFmtId="3" fontId="5" fillId="0" borderId="0" xfId="3" applyNumberFormat="1" applyFont="1" applyFill="1" applyBorder="1" applyAlignment="1">
      <alignment vertical="center"/>
    </xf>
    <xf numFmtId="3" fontId="33" fillId="0" borderId="61" xfId="0" applyNumberFormat="1" applyFont="1" applyBorder="1">
      <alignment vertical="center"/>
    </xf>
    <xf numFmtId="3" fontId="33" fillId="0" borderId="27" xfId="0" applyNumberFormat="1" applyFont="1" applyBorder="1">
      <alignment vertical="center"/>
    </xf>
    <xf numFmtId="3" fontId="33" fillId="0" borderId="31" xfId="0" applyNumberFormat="1" applyFont="1" applyBorder="1">
      <alignment vertical="center"/>
    </xf>
    <xf numFmtId="0" fontId="30" fillId="0" borderId="0" xfId="0" applyFont="1" applyAlignment="1">
      <alignment horizontal="center" vertical="center"/>
    </xf>
    <xf numFmtId="38" fontId="5" fillId="0" borderId="27" xfId="3" applyFont="1" applyFill="1" applyBorder="1" applyAlignment="1">
      <alignment vertical="center"/>
    </xf>
    <xf numFmtId="38" fontId="24" fillId="0" borderId="27" xfId="3" applyFont="1" applyFill="1" applyBorder="1" applyAlignment="1">
      <alignment horizontal="right" vertical="center"/>
    </xf>
    <xf numFmtId="38" fontId="5" fillId="0" borderId="31" xfId="3" applyFont="1" applyFill="1" applyBorder="1" applyAlignment="1">
      <alignment vertical="center"/>
    </xf>
    <xf numFmtId="0" fontId="0" fillId="0" borderId="37" xfId="0" applyBorder="1">
      <alignment vertical="center"/>
    </xf>
    <xf numFmtId="3" fontId="33" fillId="0" borderId="112" xfId="0" applyNumberFormat="1" applyFont="1" applyBorder="1">
      <alignment vertical="center"/>
    </xf>
    <xf numFmtId="49" fontId="24" fillId="0" borderId="4" xfId="1" applyNumberFormat="1" applyFont="1" applyBorder="1" applyAlignment="1">
      <alignment horizontal="center" vertical="center"/>
    </xf>
    <xf numFmtId="49" fontId="24" fillId="0" borderId="2" xfId="1" applyNumberFormat="1" applyFont="1" applyBorder="1" applyAlignment="1">
      <alignment horizontal="center" vertical="center"/>
    </xf>
    <xf numFmtId="0" fontId="24" fillId="0" borderId="0" xfId="1" applyFont="1" applyAlignment="1">
      <alignment horizontal="center" vertical="center" wrapText="1"/>
    </xf>
    <xf numFmtId="0" fontId="24" fillId="0" borderId="64" xfId="1" applyFont="1" applyBorder="1" applyAlignment="1">
      <alignment horizontal="center" vertical="center" wrapText="1"/>
    </xf>
    <xf numFmtId="0" fontId="24" fillId="0" borderId="12" xfId="1" applyFont="1" applyBorder="1" applyAlignment="1">
      <alignment vertical="center" wrapText="1"/>
    </xf>
    <xf numFmtId="38" fontId="24" fillId="0" borderId="18" xfId="3" applyFont="1" applyBorder="1" applyAlignment="1">
      <alignment vertical="center"/>
    </xf>
    <xf numFmtId="38" fontId="24" fillId="0" borderId="25" xfId="3" applyFont="1" applyBorder="1" applyAlignment="1">
      <alignment vertical="center"/>
    </xf>
    <xf numFmtId="38" fontId="24" fillId="0" borderId="24" xfId="3" applyFont="1" applyBorder="1" applyAlignment="1">
      <alignment vertical="center"/>
    </xf>
    <xf numFmtId="38" fontId="24" fillId="0" borderId="19" xfId="3" applyFont="1" applyBorder="1" applyAlignment="1">
      <alignment vertical="center"/>
    </xf>
    <xf numFmtId="38" fontId="24" fillId="0" borderId="72" xfId="1" applyNumberFormat="1" applyFont="1" applyBorder="1">
      <alignment vertical="center"/>
    </xf>
    <xf numFmtId="38" fontId="24" fillId="0" borderId="68" xfId="1" applyNumberFormat="1" applyFont="1" applyBorder="1">
      <alignment vertical="center"/>
    </xf>
    <xf numFmtId="38" fontId="24" fillId="0" borderId="11" xfId="3" applyFont="1" applyBorder="1" applyAlignment="1">
      <alignment vertical="center"/>
    </xf>
    <xf numFmtId="38" fontId="24" fillId="0" borderId="8" xfId="3" applyFont="1" applyBorder="1" applyAlignment="1">
      <alignment vertical="center"/>
    </xf>
    <xf numFmtId="38" fontId="24" fillId="0" borderId="13" xfId="3" applyFont="1" applyBorder="1" applyAlignment="1">
      <alignment vertical="center"/>
    </xf>
    <xf numFmtId="38" fontId="24" fillId="0" borderId="28" xfId="3" applyFont="1" applyBorder="1" applyAlignment="1">
      <alignment vertical="center"/>
    </xf>
    <xf numFmtId="38" fontId="24" fillId="0" borderId="11" xfId="1" applyNumberFormat="1" applyFont="1" applyBorder="1">
      <alignment vertical="center"/>
    </xf>
    <xf numFmtId="38" fontId="24" fillId="0" borderId="28" xfId="1" applyNumberFormat="1" applyFont="1" applyBorder="1">
      <alignment vertical="center"/>
    </xf>
    <xf numFmtId="49" fontId="23" fillId="0" borderId="4" xfId="1" applyNumberFormat="1" applyFont="1" applyBorder="1" applyAlignment="1">
      <alignment horizontal="center" vertical="center"/>
    </xf>
    <xf numFmtId="38" fontId="24" fillId="0" borderId="0" xfId="7" applyFont="1">
      <alignment vertical="center"/>
    </xf>
    <xf numFmtId="38" fontId="6" fillId="0" borderId="0" xfId="3" applyFont="1" applyFill="1" applyBorder="1" applyAlignment="1">
      <alignment horizontal="center"/>
    </xf>
    <xf numFmtId="38" fontId="6" fillId="0" borderId="0" xfId="0" applyNumberFormat="1" applyFont="1">
      <alignment vertical="center"/>
    </xf>
    <xf numFmtId="38" fontId="6" fillId="0" borderId="0" xfId="3" applyFont="1" applyFill="1" applyBorder="1">
      <alignment vertical="center"/>
    </xf>
    <xf numFmtId="3" fontId="6" fillId="0" borderId="0" xfId="3" applyNumberFormat="1" applyFont="1" applyFill="1" applyBorder="1">
      <alignment vertical="center"/>
    </xf>
    <xf numFmtId="178" fontId="5" fillId="0" borderId="0" xfId="4" applyNumberFormat="1" applyFont="1" applyAlignment="1">
      <alignment vertical="center"/>
    </xf>
    <xf numFmtId="0" fontId="46" fillId="0" borderId="0" xfId="4" applyFont="1" applyAlignment="1">
      <alignment horizontal="center" vertical="center"/>
    </xf>
    <xf numFmtId="0" fontId="27" fillId="0" borderId="0" xfId="4" applyFont="1" applyAlignment="1">
      <alignment vertical="center"/>
    </xf>
    <xf numFmtId="0" fontId="17" fillId="0" borderId="2" xfId="0" applyFont="1" applyBorder="1">
      <alignment vertical="center"/>
    </xf>
    <xf numFmtId="0" fontId="19" fillId="0" borderId="0" xfId="0" applyFont="1">
      <alignment vertical="center"/>
    </xf>
    <xf numFmtId="0" fontId="19" fillId="0" borderId="0" xfId="0" applyFont="1" applyAlignment="1">
      <alignment horizontal="right"/>
    </xf>
    <xf numFmtId="0" fontId="27" fillId="0" borderId="0" xfId="0" applyFont="1" applyAlignment="1">
      <alignment horizontal="center" vertical="center" wrapText="1"/>
    </xf>
    <xf numFmtId="38" fontId="40" fillId="0" borderId="0" xfId="3" applyFont="1" applyBorder="1" applyAlignment="1">
      <alignment horizontal="center" vertical="center"/>
    </xf>
    <xf numFmtId="38" fontId="40" fillId="0" borderId="0" xfId="3" applyFont="1" applyFill="1" applyBorder="1" applyAlignment="1">
      <alignment horizontal="right" vertical="center"/>
    </xf>
    <xf numFmtId="0" fontId="43" fillId="0" borderId="0" xfId="4" applyFont="1" applyAlignment="1">
      <alignment vertical="center" wrapText="1"/>
    </xf>
    <xf numFmtId="0" fontId="58" fillId="0" borderId="0" xfId="4" applyFont="1" applyAlignment="1">
      <alignment horizontal="center" vertical="center"/>
    </xf>
    <xf numFmtId="0" fontId="52" fillId="0" borderId="0" xfId="0" applyFont="1" applyAlignment="1">
      <alignment horizontal="center" vertical="center" wrapText="1"/>
    </xf>
    <xf numFmtId="0" fontId="37" fillId="0" borderId="0" xfId="0" applyFont="1" applyAlignment="1">
      <alignment horizontal="right"/>
    </xf>
    <xf numFmtId="38" fontId="28" fillId="0" borderId="0" xfId="3" applyFont="1" applyBorder="1" applyAlignment="1">
      <alignment horizontal="center" vertical="center"/>
    </xf>
    <xf numFmtId="38" fontId="28" fillId="0" borderId="0" xfId="3" applyFont="1" applyFill="1" applyBorder="1" applyAlignment="1">
      <alignment horizontal="right" vertical="center"/>
    </xf>
    <xf numFmtId="38" fontId="59" fillId="0" borderId="0" xfId="3" applyFont="1" applyFill="1" applyBorder="1" applyAlignment="1">
      <alignment horizontal="left" vertical="center"/>
    </xf>
    <xf numFmtId="38" fontId="28" fillId="0" borderId="58" xfId="7" applyFont="1" applyBorder="1">
      <alignment vertical="center"/>
    </xf>
    <xf numFmtId="38" fontId="28" fillId="0" borderId="121" xfId="7" applyFont="1" applyBorder="1">
      <alignment vertical="center"/>
    </xf>
    <xf numFmtId="49" fontId="6" fillId="0" borderId="122" xfId="3" applyNumberFormat="1" applyFont="1" applyFill="1" applyBorder="1" applyAlignment="1">
      <alignment horizontal="center" vertical="center"/>
    </xf>
    <xf numFmtId="38" fontId="6" fillId="0" borderId="123" xfId="7" applyFont="1" applyFill="1" applyBorder="1" applyAlignment="1">
      <alignment horizontal="right" vertical="center"/>
    </xf>
    <xf numFmtId="38" fontId="6" fillId="0" borderId="58" xfId="7" applyFont="1" applyFill="1" applyBorder="1" applyAlignment="1">
      <alignment horizontal="right" vertical="center"/>
    </xf>
    <xf numFmtId="38" fontId="6" fillId="0" borderId="124" xfId="7" applyFont="1" applyFill="1" applyBorder="1" applyAlignment="1">
      <alignment horizontal="right" vertical="center"/>
    </xf>
    <xf numFmtId="49" fontId="28" fillId="0" borderId="27" xfId="3" applyNumberFormat="1" applyFont="1" applyFill="1" applyBorder="1" applyAlignment="1">
      <alignment horizontal="center" vertical="center"/>
    </xf>
    <xf numFmtId="38" fontId="23" fillId="0" borderId="27" xfId="3" applyFont="1" applyBorder="1" applyAlignment="1">
      <alignment horizontal="center" vertical="center"/>
    </xf>
    <xf numFmtId="38" fontId="23" fillId="0" borderId="13" xfId="3" applyFont="1" applyBorder="1" applyAlignment="1">
      <alignment horizontal="center" vertical="center"/>
    </xf>
    <xf numFmtId="38" fontId="23" fillId="0" borderId="1" xfId="3" applyFont="1" applyBorder="1" applyAlignment="1">
      <alignment horizontal="center" vertical="center"/>
    </xf>
    <xf numFmtId="38" fontId="23" fillId="0" borderId="122" xfId="3" applyFont="1" applyBorder="1" applyAlignment="1">
      <alignment horizontal="center" vertical="center"/>
    </xf>
    <xf numFmtId="38" fontId="23" fillId="0" borderId="121" xfId="3" applyFont="1" applyBorder="1" applyAlignment="1">
      <alignment horizontal="center" vertical="center"/>
    </xf>
    <xf numFmtId="38" fontId="23" fillId="0" borderId="125" xfId="3" applyFont="1" applyBorder="1" applyAlignment="1">
      <alignment horizontal="center" vertical="center"/>
    </xf>
    <xf numFmtId="38" fontId="23" fillId="0" borderId="112" xfId="1" applyNumberFormat="1" applyFont="1" applyBorder="1">
      <alignment vertical="center"/>
    </xf>
    <xf numFmtId="38" fontId="28" fillId="0" borderId="1" xfId="7" applyFont="1" applyBorder="1">
      <alignment vertical="center"/>
    </xf>
    <xf numFmtId="38" fontId="28" fillId="0" borderId="34" xfId="7" applyFont="1" applyBorder="1">
      <alignment vertical="center"/>
    </xf>
    <xf numFmtId="0" fontId="14" fillId="0" borderId="0" xfId="1" applyFont="1" applyAlignment="1">
      <alignment horizontal="left" vertical="center"/>
    </xf>
    <xf numFmtId="0" fontId="48" fillId="0" borderId="0" xfId="1" applyFont="1" applyAlignment="1">
      <alignment horizontal="center" vertical="center"/>
    </xf>
    <xf numFmtId="0" fontId="6" fillId="0" borderId="101" xfId="0" applyFont="1" applyBorder="1" applyAlignment="1">
      <alignment horizontal="center" vertical="center"/>
    </xf>
    <xf numFmtId="38" fontId="6" fillId="0" borderId="7" xfId="3" applyFont="1" applyBorder="1" applyAlignment="1">
      <alignment horizontal="right" vertical="center"/>
    </xf>
    <xf numFmtId="38" fontId="6" fillId="0" borderId="120" xfId="3" applyFont="1" applyBorder="1" applyAlignment="1">
      <alignment horizontal="right" vertical="center"/>
    </xf>
    <xf numFmtId="38" fontId="6" fillId="0" borderId="88" xfId="3" applyFont="1" applyBorder="1" applyAlignment="1">
      <alignment horizontal="right" vertical="center"/>
    </xf>
    <xf numFmtId="0" fontId="6" fillId="0" borderId="41" xfId="0" applyFont="1" applyBorder="1" applyAlignment="1">
      <alignment horizontal="center" vertical="center"/>
    </xf>
    <xf numFmtId="0" fontId="6" fillId="0" borderId="44" xfId="0" applyFont="1" applyBorder="1" applyAlignment="1">
      <alignment horizontal="center" vertical="center"/>
    </xf>
    <xf numFmtId="0" fontId="17" fillId="0" borderId="35" xfId="0" applyFont="1" applyBorder="1">
      <alignment vertical="center"/>
    </xf>
    <xf numFmtId="0" fontId="17" fillId="0" borderId="37" xfId="0" applyFont="1" applyBorder="1">
      <alignment vertical="center"/>
    </xf>
    <xf numFmtId="0" fontId="28" fillId="0" borderId="18" xfId="0" applyFont="1" applyBorder="1" applyAlignment="1">
      <alignment horizontal="center" vertical="center"/>
    </xf>
    <xf numFmtId="38" fontId="28" fillId="0" borderId="54" xfId="7" applyFont="1" applyBorder="1">
      <alignment vertical="center"/>
    </xf>
    <xf numFmtId="38" fontId="28" fillId="0" borderId="53" xfId="7" applyFont="1" applyBorder="1">
      <alignment vertical="center"/>
    </xf>
    <xf numFmtId="38" fontId="28" fillId="0" borderId="62" xfId="7" applyFont="1" applyBorder="1">
      <alignment vertical="center"/>
    </xf>
    <xf numFmtId="49" fontId="28" fillId="0" borderId="71" xfId="3" applyNumberFormat="1" applyFont="1" applyFill="1" applyBorder="1" applyAlignment="1">
      <alignment horizontal="center" vertical="center"/>
    </xf>
    <xf numFmtId="38" fontId="28" fillId="0" borderId="124" xfId="7" applyFont="1" applyBorder="1">
      <alignment vertical="center"/>
    </xf>
    <xf numFmtId="0" fontId="37" fillId="0" borderId="35" xfId="0" applyFont="1" applyBorder="1">
      <alignment vertical="center"/>
    </xf>
    <xf numFmtId="49" fontId="28" fillId="0" borderId="6" xfId="3" applyNumberFormat="1" applyFont="1" applyFill="1" applyBorder="1" applyAlignment="1">
      <alignment horizontal="center" vertical="center"/>
    </xf>
    <xf numFmtId="0" fontId="28" fillId="0" borderId="39" xfId="0" applyFont="1" applyBorder="1" applyAlignment="1">
      <alignment horizontal="center" vertical="center"/>
    </xf>
    <xf numFmtId="38" fontId="28" fillId="0" borderId="41" xfId="0" applyNumberFormat="1" applyFont="1" applyBorder="1" applyAlignment="1">
      <alignment horizontal="center" vertical="center"/>
    </xf>
    <xf numFmtId="0" fontId="28" fillId="0" borderId="2" xfId="0" applyFont="1" applyBorder="1" applyAlignment="1">
      <alignment horizontal="center" vertical="center"/>
    </xf>
    <xf numFmtId="38" fontId="28" fillId="0" borderId="35" xfId="0" applyNumberFormat="1" applyFont="1" applyBorder="1">
      <alignment vertical="center"/>
    </xf>
    <xf numFmtId="0" fontId="60" fillId="0" borderId="2" xfId="4" applyFont="1" applyBorder="1" applyAlignment="1">
      <alignment horizontal="center"/>
    </xf>
    <xf numFmtId="0" fontId="28" fillId="0" borderId="35" xfId="0" applyFont="1" applyBorder="1">
      <alignment vertical="center"/>
    </xf>
    <xf numFmtId="38" fontId="28" fillId="0" borderId="35" xfId="3" applyFont="1" applyBorder="1" applyAlignment="1">
      <alignment horizontal="center" vertical="center"/>
    </xf>
    <xf numFmtId="49" fontId="28" fillId="0" borderId="71" xfId="0" applyNumberFormat="1" applyFont="1" applyBorder="1" applyAlignment="1">
      <alignment horizontal="center" vertical="center"/>
    </xf>
    <xf numFmtId="0" fontId="61" fillId="0" borderId="0" xfId="0" applyFont="1">
      <alignment vertical="center"/>
    </xf>
    <xf numFmtId="0" fontId="62" fillId="0" borderId="0" xfId="4" applyFont="1" applyAlignment="1">
      <alignment horizontal="center"/>
    </xf>
    <xf numFmtId="38" fontId="1" fillId="0" borderId="0" xfId="3" applyFont="1" applyAlignment="1"/>
    <xf numFmtId="0" fontId="23" fillId="0" borderId="0" xfId="4" applyFont="1" applyAlignment="1">
      <alignment horizontal="center"/>
    </xf>
    <xf numFmtId="0" fontId="64" fillId="0" borderId="0" xfId="4" applyFont="1" applyAlignment="1">
      <alignment horizontal="center"/>
    </xf>
    <xf numFmtId="14" fontId="61" fillId="0" borderId="0" xfId="0" applyNumberFormat="1" applyFont="1">
      <alignment vertical="center"/>
    </xf>
    <xf numFmtId="14" fontId="62" fillId="0" borderId="0" xfId="4" applyNumberFormat="1" applyFont="1" applyAlignment="1">
      <alignment horizontal="center"/>
    </xf>
    <xf numFmtId="14" fontId="23" fillId="0" borderId="0" xfId="4" applyNumberFormat="1" applyFont="1" applyAlignment="1">
      <alignment horizontal="center"/>
    </xf>
    <xf numFmtId="14" fontId="64" fillId="0" borderId="0" xfId="4" applyNumberFormat="1" applyFont="1" applyAlignment="1">
      <alignment horizontal="center"/>
    </xf>
    <xf numFmtId="178" fontId="6" fillId="0" borderId="121" xfId="2" applyNumberFormat="1" applyFont="1" applyFill="1" applyBorder="1">
      <alignment vertical="center"/>
    </xf>
    <xf numFmtId="178" fontId="6" fillId="0" borderId="124" xfId="2" applyNumberFormat="1" applyFont="1" applyFill="1" applyBorder="1">
      <alignment vertical="center"/>
    </xf>
    <xf numFmtId="178" fontId="6" fillId="0" borderId="54" xfId="0" applyNumberFormat="1" applyFont="1" applyBorder="1">
      <alignment vertical="center"/>
    </xf>
    <xf numFmtId="178" fontId="6" fillId="0" borderId="19" xfId="0" applyNumberFormat="1" applyFont="1" applyBorder="1">
      <alignment vertical="center"/>
    </xf>
    <xf numFmtId="0" fontId="6" fillId="0" borderId="27" xfId="0" applyFont="1" applyBorder="1" applyAlignment="1">
      <alignment horizontal="center" vertical="center"/>
    </xf>
    <xf numFmtId="38" fontId="6" fillId="0" borderId="8" xfId="3" applyFont="1" applyBorder="1" applyAlignment="1">
      <alignment horizontal="right" vertical="center"/>
    </xf>
    <xf numFmtId="38" fontId="6" fillId="0" borderId="14" xfId="3" applyFont="1" applyBorder="1" applyAlignment="1">
      <alignment horizontal="right" vertical="center"/>
    </xf>
    <xf numFmtId="0" fontId="6" fillId="0" borderId="18" xfId="0" applyFont="1" applyBorder="1" applyAlignment="1">
      <alignment horizontal="center" vertical="center"/>
    </xf>
    <xf numFmtId="178" fontId="6" fillId="0" borderId="1" xfId="0" applyNumberFormat="1" applyFont="1" applyBorder="1">
      <alignment vertical="center"/>
    </xf>
    <xf numFmtId="0" fontId="17" fillId="0" borderId="1" xfId="0" applyFont="1" applyBorder="1">
      <alignment vertical="center"/>
    </xf>
    <xf numFmtId="178" fontId="6" fillId="0" borderId="34" xfId="0" applyNumberFormat="1" applyFont="1" applyBorder="1">
      <alignment vertical="center"/>
    </xf>
    <xf numFmtId="0" fontId="17" fillId="0" borderId="27" xfId="0" applyFont="1" applyBorder="1">
      <alignment vertical="center"/>
    </xf>
    <xf numFmtId="0" fontId="17" fillId="0" borderId="34" xfId="0" applyFont="1" applyBorder="1">
      <alignment vertical="center"/>
    </xf>
    <xf numFmtId="0" fontId="37" fillId="0" borderId="2" xfId="0" applyFont="1" applyBorder="1">
      <alignment vertical="center"/>
    </xf>
    <xf numFmtId="0" fontId="37" fillId="0" borderId="37" xfId="0" applyFont="1" applyBorder="1">
      <alignment vertical="center"/>
    </xf>
    <xf numFmtId="0" fontId="37" fillId="0" borderId="36" xfId="0" applyFont="1" applyBorder="1">
      <alignment vertical="center"/>
    </xf>
    <xf numFmtId="3" fontId="28" fillId="0" borderId="1" xfId="0" applyNumberFormat="1" applyFont="1" applyBorder="1">
      <alignment vertical="center"/>
    </xf>
    <xf numFmtId="3" fontId="28" fillId="0" borderId="34" xfId="0" applyNumberFormat="1" applyFont="1" applyBorder="1">
      <alignment vertical="center"/>
    </xf>
    <xf numFmtId="0" fontId="28" fillId="0" borderId="27" xfId="0" applyFont="1" applyBorder="1" applyAlignment="1">
      <alignment horizontal="center" vertical="center"/>
    </xf>
    <xf numFmtId="38" fontId="28" fillId="0" borderId="42" xfId="0" applyNumberFormat="1" applyFont="1" applyBorder="1" applyAlignment="1">
      <alignment horizontal="center" vertical="center"/>
    </xf>
    <xf numFmtId="38" fontId="28" fillId="0" borderId="36" xfId="0" applyNumberFormat="1" applyFont="1" applyBorder="1">
      <alignment vertical="center"/>
    </xf>
    <xf numFmtId="0" fontId="28" fillId="0" borderId="36" xfId="0" applyFont="1" applyBorder="1">
      <alignment vertical="center"/>
    </xf>
    <xf numFmtId="38" fontId="28" fillId="0" borderId="36" xfId="3" applyFont="1" applyBorder="1" applyAlignment="1">
      <alignment horizontal="center" vertical="center"/>
    </xf>
    <xf numFmtId="178" fontId="28" fillId="0" borderId="54" xfId="0" applyNumberFormat="1" applyFont="1" applyBorder="1">
      <alignment vertical="center"/>
    </xf>
    <xf numFmtId="178" fontId="28" fillId="0" borderId="62" xfId="0" applyNumberFormat="1" applyFont="1" applyBorder="1">
      <alignment vertical="center"/>
    </xf>
    <xf numFmtId="49" fontId="16" fillId="0" borderId="122" xfId="3" applyNumberFormat="1" applyFont="1" applyBorder="1" applyAlignment="1">
      <alignment horizontal="center" vertical="center"/>
    </xf>
    <xf numFmtId="0" fontId="16" fillId="0" borderId="121" xfId="0" applyFont="1" applyBorder="1" applyAlignment="1">
      <alignment horizontal="center" vertical="center"/>
    </xf>
    <xf numFmtId="0" fontId="16" fillId="0" borderId="125" xfId="0" applyFont="1" applyBorder="1" applyAlignment="1">
      <alignment horizontal="center" vertical="center"/>
    </xf>
    <xf numFmtId="0" fontId="16" fillId="0" borderId="124" xfId="0" applyFont="1" applyBorder="1" applyAlignment="1">
      <alignment horizontal="center" vertical="center"/>
    </xf>
    <xf numFmtId="49" fontId="16" fillId="0" borderId="27" xfId="3" applyNumberFormat="1" applyFont="1" applyBorder="1" applyAlignment="1">
      <alignment horizontal="center" vertical="center"/>
    </xf>
    <xf numFmtId="0" fontId="16" fillId="0" borderId="1" xfId="0" applyFont="1" applyBorder="1" applyAlignment="1">
      <alignment horizontal="center" vertical="center"/>
    </xf>
    <xf numFmtId="0" fontId="16" fillId="0" borderId="13" xfId="0" applyFont="1" applyBorder="1" applyAlignment="1">
      <alignment horizontal="center" vertical="center"/>
    </xf>
    <xf numFmtId="0" fontId="16" fillId="0" borderId="34" xfId="0" applyFont="1" applyBorder="1" applyAlignment="1">
      <alignment horizontal="center" vertical="center"/>
    </xf>
    <xf numFmtId="49" fontId="6" fillId="0" borderId="126" xfId="3" applyNumberFormat="1" applyFont="1" applyFill="1" applyBorder="1" applyAlignment="1">
      <alignment horizontal="center" vertical="center"/>
    </xf>
    <xf numFmtId="38" fontId="5" fillId="0" borderId="122" xfId="3" applyFont="1" applyFill="1" applyBorder="1" applyAlignment="1">
      <alignment vertical="center"/>
    </xf>
    <xf numFmtId="38" fontId="5" fillId="0" borderId="125" xfId="3" applyFont="1" applyFill="1" applyBorder="1" applyAlignment="1">
      <alignment vertical="center"/>
    </xf>
    <xf numFmtId="38" fontId="5" fillId="0" borderId="121" xfId="4" applyNumberFormat="1" applyFont="1" applyBorder="1" applyAlignment="1">
      <alignment vertical="center"/>
    </xf>
    <xf numFmtId="38" fontId="5" fillId="0" borderId="124" xfId="4" applyNumberFormat="1" applyFont="1" applyBorder="1" applyAlignment="1">
      <alignment vertical="center"/>
    </xf>
    <xf numFmtId="38" fontId="24" fillId="0" borderId="122" xfId="3" applyFont="1" applyFill="1" applyBorder="1" applyAlignment="1">
      <alignment horizontal="right" vertical="center"/>
    </xf>
    <xf numFmtId="38" fontId="24" fillId="0" borderId="121" xfId="3" applyFont="1" applyFill="1" applyBorder="1" applyAlignment="1">
      <alignment horizontal="right" vertical="center"/>
    </xf>
    <xf numFmtId="38" fontId="33" fillId="0" borderId="121" xfId="0" applyNumberFormat="1" applyFont="1" applyBorder="1">
      <alignment vertical="center"/>
    </xf>
    <xf numFmtId="38" fontId="33" fillId="0" borderId="125" xfId="0" applyNumberFormat="1" applyFont="1" applyBorder="1">
      <alignment vertical="center"/>
    </xf>
    <xf numFmtId="3" fontId="33" fillId="0" borderId="122" xfId="0" applyNumberFormat="1" applyFont="1" applyBorder="1" applyAlignment="1">
      <alignment horizontal="right" vertical="center"/>
    </xf>
    <xf numFmtId="3" fontId="33" fillId="0" borderId="121" xfId="0" applyNumberFormat="1" applyFont="1" applyBorder="1" applyAlignment="1">
      <alignment horizontal="right" vertical="center"/>
    </xf>
    <xf numFmtId="3" fontId="33" fillId="0" borderId="124" xfId="0" applyNumberFormat="1" applyFont="1" applyBorder="1" applyAlignment="1">
      <alignment horizontal="right" vertical="center"/>
    </xf>
    <xf numFmtId="3" fontId="33" fillId="0" borderId="122" xfId="0" applyNumberFormat="1" applyFont="1" applyBorder="1">
      <alignment vertical="center"/>
    </xf>
    <xf numFmtId="3" fontId="33" fillId="0" borderId="124" xfId="0" applyNumberFormat="1" applyFont="1" applyBorder="1">
      <alignment vertical="center"/>
    </xf>
    <xf numFmtId="178" fontId="33" fillId="0" borderId="122" xfId="0" applyNumberFormat="1" applyFont="1" applyBorder="1">
      <alignment vertical="center"/>
    </xf>
    <xf numFmtId="178" fontId="33" fillId="0" borderId="124" xfId="0" applyNumberFormat="1" applyFont="1" applyBorder="1">
      <alignment vertical="center"/>
    </xf>
    <xf numFmtId="176" fontId="6" fillId="0" borderId="126" xfId="3" applyNumberFormat="1" applyFont="1" applyFill="1" applyBorder="1" applyAlignment="1">
      <alignment horizontal="center" vertical="center"/>
    </xf>
    <xf numFmtId="178" fontId="33" fillId="0" borderId="121" xfId="0" applyNumberFormat="1" applyFont="1" applyBorder="1">
      <alignment vertical="center"/>
    </xf>
    <xf numFmtId="178" fontId="33" fillId="0" borderId="67" xfId="0" applyNumberFormat="1" applyFont="1" applyBorder="1">
      <alignment vertical="center"/>
    </xf>
    <xf numFmtId="178" fontId="33" fillId="0" borderId="122" xfId="0" applyNumberFormat="1" applyFont="1" applyBorder="1" applyAlignment="1">
      <alignment horizontal="right" vertical="center"/>
    </xf>
    <xf numFmtId="178" fontId="33" fillId="0" borderId="121" xfId="0" applyNumberFormat="1" applyFont="1" applyBorder="1" applyAlignment="1">
      <alignment horizontal="right" vertical="center"/>
    </xf>
    <xf numFmtId="178" fontId="33" fillId="0" borderId="124" xfId="0" applyNumberFormat="1" applyFont="1" applyBorder="1" applyAlignment="1">
      <alignment horizontal="right" vertical="center"/>
    </xf>
    <xf numFmtId="178" fontId="5" fillId="0" borderId="123" xfId="3" applyNumberFormat="1" applyFont="1" applyFill="1" applyBorder="1" applyAlignment="1">
      <alignment vertical="center"/>
    </xf>
    <xf numFmtId="178" fontId="5" fillId="0" borderId="125" xfId="3" applyNumberFormat="1" applyFont="1" applyFill="1" applyBorder="1" applyAlignment="1">
      <alignment vertical="center"/>
    </xf>
    <xf numFmtId="178" fontId="5" fillId="0" borderId="121" xfId="4" applyNumberFormat="1" applyFont="1" applyBorder="1" applyAlignment="1">
      <alignment vertical="center"/>
    </xf>
    <xf numFmtId="178" fontId="5" fillId="0" borderId="124" xfId="4" applyNumberFormat="1" applyFont="1" applyBorder="1" applyAlignment="1">
      <alignment vertical="center"/>
    </xf>
    <xf numFmtId="176" fontId="6" fillId="0" borderId="114" xfId="3" applyNumberFormat="1" applyFont="1" applyFill="1" applyBorder="1" applyAlignment="1">
      <alignment horizontal="center" vertical="center"/>
    </xf>
    <xf numFmtId="178" fontId="33" fillId="0" borderId="28" xfId="0" applyNumberFormat="1" applyFont="1" applyBorder="1">
      <alignment vertical="center"/>
    </xf>
    <xf numFmtId="178" fontId="33" fillId="0" borderId="27" xfId="0" applyNumberFormat="1" applyFont="1" applyBorder="1" applyAlignment="1">
      <alignment horizontal="right" vertical="center"/>
    </xf>
    <xf numFmtId="178" fontId="33" fillId="0" borderId="34" xfId="0" applyNumberFormat="1" applyFont="1" applyBorder="1" applyAlignment="1">
      <alignment horizontal="right" vertical="center"/>
    </xf>
    <xf numFmtId="178" fontId="5" fillId="0" borderId="8" xfId="3" applyNumberFormat="1" applyFont="1" applyFill="1" applyBorder="1" applyAlignment="1">
      <alignment vertical="center"/>
    </xf>
    <xf numFmtId="178" fontId="5" fillId="0" borderId="13" xfId="3" applyNumberFormat="1" applyFont="1" applyFill="1" applyBorder="1" applyAlignment="1">
      <alignment vertical="center"/>
    </xf>
    <xf numFmtId="38" fontId="33" fillId="0" borderId="124" xfId="0" applyNumberFormat="1" applyFont="1" applyBorder="1">
      <alignment vertical="center"/>
    </xf>
    <xf numFmtId="3" fontId="33" fillId="0" borderId="123" xfId="0" applyNumberFormat="1" applyFont="1" applyBorder="1" applyAlignment="1">
      <alignment horizontal="right" vertical="center"/>
    </xf>
    <xf numFmtId="3" fontId="33" fillId="0" borderId="8" xfId="0" applyNumberFormat="1" applyFont="1" applyBorder="1" applyAlignment="1">
      <alignment horizontal="right" vertical="center"/>
    </xf>
    <xf numFmtId="49" fontId="6" fillId="0" borderId="71" xfId="3" applyNumberFormat="1" applyFont="1" applyFill="1" applyBorder="1" applyAlignment="1">
      <alignment horizontal="center" vertical="center"/>
    </xf>
    <xf numFmtId="38" fontId="5" fillId="0" borderId="121" xfId="3" applyFont="1" applyFill="1" applyBorder="1" applyAlignment="1">
      <alignment horizontal="right" vertical="center"/>
    </xf>
    <xf numFmtId="38" fontId="5" fillId="0" borderId="124" xfId="3" applyFont="1" applyFill="1" applyBorder="1" applyAlignment="1">
      <alignment horizontal="right" vertical="center"/>
    </xf>
    <xf numFmtId="38" fontId="5" fillId="0" borderId="122" xfId="3" applyFont="1" applyFill="1" applyBorder="1" applyAlignment="1">
      <alignment horizontal="right" vertical="center"/>
    </xf>
    <xf numFmtId="38" fontId="5" fillId="0" borderId="67" xfId="3" applyFont="1" applyFill="1" applyBorder="1" applyAlignment="1">
      <alignment horizontal="right" vertical="center"/>
    </xf>
    <xf numFmtId="178" fontId="5" fillId="0" borderId="121" xfId="3" applyNumberFormat="1" applyFont="1" applyFill="1" applyBorder="1" applyAlignment="1">
      <alignment horizontal="right" vertical="center"/>
    </xf>
    <xf numFmtId="178" fontId="5" fillId="0" borderId="124" xfId="3" applyNumberFormat="1" applyFont="1" applyFill="1" applyBorder="1" applyAlignment="1">
      <alignment horizontal="right" vertical="center"/>
    </xf>
    <xf numFmtId="178" fontId="5" fillId="0" borderId="122" xfId="2" applyNumberFormat="1" applyFont="1" applyFill="1" applyBorder="1" applyAlignment="1">
      <alignment horizontal="right" vertical="center"/>
    </xf>
    <xf numFmtId="178" fontId="5" fillId="0" borderId="67" xfId="2" applyNumberFormat="1" applyFont="1" applyFill="1" applyBorder="1" applyAlignment="1">
      <alignment horizontal="right" vertical="center"/>
    </xf>
    <xf numFmtId="178" fontId="5" fillId="0" borderId="27" xfId="2" applyNumberFormat="1" applyFont="1" applyFill="1" applyBorder="1" applyAlignment="1">
      <alignment horizontal="right" vertical="center"/>
    </xf>
    <xf numFmtId="178" fontId="5" fillId="0" borderId="122" xfId="3" applyNumberFormat="1" applyFont="1" applyFill="1" applyBorder="1" applyAlignment="1">
      <alignment horizontal="right" vertical="center"/>
    </xf>
    <xf numFmtId="178" fontId="5" fillId="0" borderId="67" xfId="3" applyNumberFormat="1" applyFont="1" applyFill="1" applyBorder="1" applyAlignment="1">
      <alignment horizontal="right" vertical="center"/>
    </xf>
    <xf numFmtId="178" fontId="5" fillId="0" borderId="121" xfId="2" applyNumberFormat="1" applyFont="1" applyFill="1" applyBorder="1" applyAlignment="1">
      <alignment horizontal="right" vertical="center"/>
    </xf>
    <xf numFmtId="178" fontId="5" fillId="0" borderId="124" xfId="2" applyNumberFormat="1" applyFont="1" applyFill="1" applyBorder="1" applyAlignment="1">
      <alignment horizontal="right" vertical="center"/>
    </xf>
    <xf numFmtId="178" fontId="6" fillId="0" borderId="122" xfId="3" applyNumberFormat="1" applyFont="1" applyFill="1" applyBorder="1" applyAlignment="1">
      <alignment horizontal="center" vertical="center"/>
    </xf>
    <xf numFmtId="178" fontId="5" fillId="0" borderId="34" xfId="2" applyNumberFormat="1" applyFont="1" applyFill="1" applyBorder="1" applyAlignment="1">
      <alignment horizontal="right" vertical="center"/>
    </xf>
    <xf numFmtId="178" fontId="5" fillId="0" borderId="123" xfId="2" applyNumberFormat="1" applyFont="1" applyFill="1" applyBorder="1" applyAlignment="1">
      <alignment horizontal="right" vertical="center"/>
    </xf>
    <xf numFmtId="178" fontId="5" fillId="0" borderId="8" xfId="2" applyNumberFormat="1" applyFont="1" applyFill="1" applyBorder="1" applyAlignment="1">
      <alignment horizontal="right" vertical="center"/>
    </xf>
    <xf numFmtId="38" fontId="5" fillId="0" borderId="123" xfId="3" applyFont="1" applyFill="1" applyBorder="1" applyAlignment="1">
      <alignment horizontal="right" vertical="center"/>
    </xf>
    <xf numFmtId="178" fontId="6" fillId="0" borderId="124" xfId="3" applyNumberFormat="1" applyFont="1" applyFill="1" applyBorder="1">
      <alignment vertical="center"/>
    </xf>
    <xf numFmtId="178" fontId="6" fillId="0" borderId="34" xfId="3" applyNumberFormat="1" applyFont="1" applyFill="1" applyBorder="1">
      <alignment vertical="center"/>
    </xf>
    <xf numFmtId="178" fontId="6" fillId="0" borderId="121" xfId="2" applyNumberFormat="1" applyFont="1" applyFill="1" applyBorder="1" applyAlignment="1">
      <alignment horizontal="right" vertical="center"/>
    </xf>
    <xf numFmtId="178" fontId="6" fillId="0" borderId="125" xfId="2" applyNumberFormat="1" applyFont="1" applyFill="1" applyBorder="1">
      <alignment vertical="center"/>
    </xf>
    <xf numFmtId="178" fontId="28" fillId="0" borderId="124" xfId="0" applyNumberFormat="1" applyFont="1" applyBorder="1">
      <alignment vertical="center"/>
    </xf>
    <xf numFmtId="178" fontId="6" fillId="0" borderId="1" xfId="2" applyNumberFormat="1" applyFont="1" applyFill="1" applyBorder="1" applyAlignment="1">
      <alignment horizontal="right" vertical="center"/>
    </xf>
    <xf numFmtId="178" fontId="6" fillId="0" borderId="13" xfId="2" applyNumberFormat="1" applyFont="1" applyFill="1" applyBorder="1">
      <alignment vertical="center"/>
    </xf>
    <xf numFmtId="38" fontId="6" fillId="0" borderId="121" xfId="0" applyNumberFormat="1" applyFont="1" applyBorder="1">
      <alignment vertical="center"/>
    </xf>
    <xf numFmtId="38" fontId="6" fillId="0" borderId="121" xfId="3" applyFont="1" applyFill="1" applyBorder="1">
      <alignment vertical="center"/>
    </xf>
    <xf numFmtId="3" fontId="6" fillId="0" borderId="121" xfId="3" applyNumberFormat="1" applyFont="1" applyFill="1" applyBorder="1">
      <alignment vertical="center"/>
    </xf>
    <xf numFmtId="38" fontId="6" fillId="0" borderId="124" xfId="3" applyFont="1" applyFill="1" applyBorder="1">
      <alignment vertical="center"/>
    </xf>
    <xf numFmtId="38" fontId="6" fillId="0" borderId="1" xfId="0" applyNumberFormat="1" applyFont="1" applyBorder="1">
      <alignment vertical="center"/>
    </xf>
    <xf numFmtId="38" fontId="6" fillId="0" borderId="1" xfId="3" applyFont="1" applyFill="1" applyBorder="1">
      <alignment vertical="center"/>
    </xf>
    <xf numFmtId="3" fontId="6" fillId="0" borderId="1" xfId="3" applyNumberFormat="1" applyFont="1" applyFill="1" applyBorder="1">
      <alignment vertical="center"/>
    </xf>
    <xf numFmtId="38" fontId="6" fillId="0" borderId="34" xfId="3" applyFont="1" applyFill="1" applyBorder="1">
      <alignment vertical="center"/>
    </xf>
    <xf numFmtId="38" fontId="6" fillId="0" borderId="121" xfId="3" applyFont="1" applyFill="1" applyBorder="1" applyAlignment="1">
      <alignment horizontal="right" vertical="center"/>
    </xf>
    <xf numFmtId="38" fontId="6" fillId="0" borderId="124" xfId="3" applyFont="1" applyFill="1" applyBorder="1" applyAlignment="1">
      <alignment horizontal="right" vertical="center"/>
    </xf>
    <xf numFmtId="38" fontId="6" fillId="0" borderId="1" xfId="3" applyFont="1" applyFill="1" applyBorder="1" applyAlignment="1">
      <alignment horizontal="right" vertical="center"/>
    </xf>
    <xf numFmtId="38" fontId="6" fillId="0" borderId="34" xfId="3" applyFont="1" applyFill="1" applyBorder="1" applyAlignment="1">
      <alignment horizontal="right" vertical="center"/>
    </xf>
    <xf numFmtId="38" fontId="6" fillId="0" borderId="121" xfId="3" applyFont="1" applyBorder="1" applyAlignment="1">
      <alignment horizontal="right" vertical="center"/>
    </xf>
    <xf numFmtId="38" fontId="6" fillId="0" borderId="124" xfId="3" applyFont="1" applyBorder="1" applyAlignment="1">
      <alignment horizontal="right" vertical="center"/>
    </xf>
    <xf numFmtId="178" fontId="6" fillId="0" borderId="34" xfId="2" applyNumberFormat="1" applyFont="1" applyFill="1" applyBorder="1">
      <alignment vertical="center"/>
    </xf>
    <xf numFmtId="38" fontId="6" fillId="0" borderId="8" xfId="7" applyFont="1" applyFill="1" applyBorder="1" applyAlignment="1">
      <alignment horizontal="right" vertical="center"/>
    </xf>
    <xf numFmtId="38" fontId="6" fillId="0" borderId="14" xfId="7" applyFont="1" applyFill="1" applyBorder="1" applyAlignment="1">
      <alignment horizontal="right" vertical="center"/>
    </xf>
    <xf numFmtId="38" fontId="6" fillId="0" borderId="34" xfId="7" applyFont="1" applyFill="1" applyBorder="1" applyAlignment="1">
      <alignment horizontal="right" vertical="center"/>
    </xf>
    <xf numFmtId="178" fontId="5" fillId="0" borderId="121" xfId="2" applyNumberFormat="1" applyFont="1" applyFill="1" applyBorder="1">
      <alignment vertical="center"/>
    </xf>
    <xf numFmtId="178" fontId="5" fillId="0" borderId="67" xfId="2" applyNumberFormat="1" applyFont="1" applyFill="1" applyBorder="1">
      <alignment vertical="center"/>
    </xf>
    <xf numFmtId="178" fontId="5" fillId="0" borderId="28" xfId="2" applyNumberFormat="1" applyFont="1" applyFill="1" applyBorder="1">
      <alignment vertical="center"/>
    </xf>
    <xf numFmtId="178" fontId="5" fillId="0" borderId="121" xfId="3" applyNumberFormat="1" applyFont="1" applyFill="1" applyBorder="1">
      <alignment vertical="center"/>
    </xf>
    <xf numFmtId="178" fontId="5" fillId="0" borderId="67" xfId="3" applyNumberFormat="1" applyFont="1" applyFill="1" applyBorder="1">
      <alignment vertical="center"/>
    </xf>
    <xf numFmtId="178" fontId="5" fillId="0" borderId="1" xfId="3" applyNumberFormat="1" applyFont="1" applyFill="1" applyBorder="1">
      <alignment vertical="center"/>
    </xf>
    <xf numFmtId="178" fontId="5" fillId="0" borderId="28" xfId="3" applyNumberFormat="1" applyFont="1" applyFill="1" applyBorder="1">
      <alignment vertical="center"/>
    </xf>
    <xf numFmtId="38" fontId="5" fillId="0" borderId="121" xfId="3" applyFont="1" applyFill="1" applyBorder="1">
      <alignment vertical="center"/>
    </xf>
    <xf numFmtId="38" fontId="5" fillId="0" borderId="67" xfId="3" applyFont="1" applyFill="1" applyBorder="1">
      <alignment vertical="center"/>
    </xf>
    <xf numFmtId="178" fontId="24" fillId="0" borderId="121" xfId="2" applyNumberFormat="1" applyFont="1" applyFill="1" applyBorder="1" applyAlignment="1">
      <alignment horizontal="right" vertical="center"/>
    </xf>
    <xf numFmtId="178" fontId="24" fillId="0" borderId="124" xfId="2" applyNumberFormat="1" applyFont="1" applyFill="1" applyBorder="1" applyAlignment="1">
      <alignment horizontal="right" vertical="center"/>
    </xf>
    <xf numFmtId="178" fontId="24" fillId="0" borderId="123" xfId="2" applyNumberFormat="1" applyFont="1" applyFill="1" applyBorder="1" applyAlignment="1">
      <alignment horizontal="right" vertical="center"/>
    </xf>
    <xf numFmtId="178" fontId="24" fillId="0" borderId="122" xfId="2" applyNumberFormat="1" applyFont="1" applyFill="1" applyBorder="1" applyAlignment="1">
      <alignment horizontal="right" vertical="center"/>
    </xf>
    <xf numFmtId="38" fontId="24" fillId="0" borderId="124" xfId="3" applyFont="1" applyFill="1" applyBorder="1" applyAlignment="1">
      <alignment horizontal="right" vertical="center"/>
    </xf>
    <xf numFmtId="38" fontId="24" fillId="0" borderId="123" xfId="3" applyFont="1" applyFill="1" applyBorder="1" applyAlignment="1">
      <alignment horizontal="right" vertical="center"/>
    </xf>
    <xf numFmtId="38" fontId="24" fillId="0" borderId="58" xfId="3" applyFont="1" applyFill="1" applyBorder="1" applyAlignment="1">
      <alignment horizontal="right" vertical="center"/>
    </xf>
    <xf numFmtId="38" fontId="24" fillId="0" borderId="14" xfId="3" applyFont="1" applyFill="1" applyBorder="1" applyAlignment="1">
      <alignment horizontal="right" vertical="center"/>
    </xf>
    <xf numFmtId="178" fontId="24" fillId="0" borderId="125" xfId="2" applyNumberFormat="1" applyFont="1" applyFill="1" applyBorder="1" applyAlignment="1">
      <alignment horizontal="right" vertical="center"/>
    </xf>
    <xf numFmtId="38" fontId="24" fillId="0" borderId="125" xfId="3" applyFont="1" applyFill="1" applyBorder="1" applyAlignment="1">
      <alignment horizontal="right" vertical="center"/>
    </xf>
    <xf numFmtId="38" fontId="24" fillId="0" borderId="13" xfId="3" applyFont="1" applyFill="1" applyBorder="1" applyAlignment="1">
      <alignment horizontal="right" vertical="center"/>
    </xf>
    <xf numFmtId="178" fontId="28" fillId="0" borderId="67" xfId="0" applyNumberFormat="1" applyFont="1" applyBorder="1">
      <alignment vertical="center"/>
    </xf>
    <xf numFmtId="178" fontId="6" fillId="0" borderId="123" xfId="2" applyNumberFormat="1" applyFont="1" applyFill="1" applyBorder="1" applyAlignment="1">
      <alignment horizontal="right" vertical="center"/>
    </xf>
    <xf numFmtId="178" fontId="6" fillId="0" borderId="124" xfId="2" applyNumberFormat="1" applyFont="1" applyFill="1" applyBorder="1" applyAlignment="1">
      <alignment horizontal="right" vertical="center"/>
    </xf>
    <xf numFmtId="178" fontId="6" fillId="0" borderId="34" xfId="2" applyNumberFormat="1" applyFont="1" applyFill="1" applyBorder="1" applyAlignment="1">
      <alignment horizontal="right" vertical="center"/>
    </xf>
    <xf numFmtId="38" fontId="6" fillId="0" borderId="123" xfId="0" applyNumberFormat="1" applyFont="1" applyBorder="1">
      <alignment vertical="center"/>
    </xf>
    <xf numFmtId="38" fontId="6" fillId="0" borderId="8" xfId="0" applyNumberFormat="1" applyFont="1" applyBorder="1">
      <alignment vertical="center"/>
    </xf>
    <xf numFmtId="49" fontId="24" fillId="0" borderId="122" xfId="3" applyNumberFormat="1" applyFont="1" applyFill="1" applyBorder="1" applyAlignment="1">
      <alignment horizontal="center" vertical="center"/>
    </xf>
    <xf numFmtId="49" fontId="24" fillId="0" borderId="27" xfId="3" applyNumberFormat="1" applyFont="1" applyFill="1" applyBorder="1" applyAlignment="1">
      <alignment horizontal="center" vertical="center"/>
    </xf>
    <xf numFmtId="38" fontId="5" fillId="0" borderId="121" xfId="3" applyFont="1" applyFill="1" applyBorder="1" applyAlignment="1">
      <alignment vertical="center"/>
    </xf>
    <xf numFmtId="38" fontId="5" fillId="0" borderId="124" xfId="3" applyFont="1" applyFill="1" applyBorder="1" applyAlignment="1">
      <alignment vertical="center"/>
    </xf>
    <xf numFmtId="38" fontId="5" fillId="0" borderId="34" xfId="3" applyFont="1" applyFill="1" applyBorder="1" applyAlignment="1">
      <alignment vertical="center"/>
    </xf>
    <xf numFmtId="178" fontId="5" fillId="0" borderId="123" xfId="2" applyNumberFormat="1" applyFont="1" applyFill="1" applyBorder="1">
      <alignment vertical="center"/>
    </xf>
    <xf numFmtId="178" fontId="5" fillId="0" borderId="8" xfId="2" applyNumberFormat="1" applyFont="1" applyFill="1" applyBorder="1">
      <alignment vertical="center"/>
    </xf>
    <xf numFmtId="178" fontId="5" fillId="0" borderId="121" xfId="6" applyNumberFormat="1" applyFont="1" applyFill="1" applyBorder="1" applyAlignment="1">
      <alignment horizontal="right" vertical="center"/>
    </xf>
    <xf numFmtId="178" fontId="5" fillId="0" borderId="124" xfId="6" applyNumberFormat="1" applyFont="1" applyFill="1" applyBorder="1" applyAlignment="1">
      <alignment horizontal="right" vertical="center"/>
    </xf>
    <xf numFmtId="178" fontId="5" fillId="0" borderId="34" xfId="6" applyNumberFormat="1" applyFont="1" applyFill="1" applyBorder="1" applyAlignment="1">
      <alignment horizontal="right" vertical="center"/>
    </xf>
    <xf numFmtId="38" fontId="5" fillId="0" borderId="123" xfId="3" applyFont="1" applyFill="1" applyBorder="1">
      <alignment vertical="center"/>
    </xf>
    <xf numFmtId="38" fontId="5" fillId="0" borderId="8" xfId="3" applyFont="1" applyFill="1" applyBorder="1">
      <alignment vertical="center"/>
    </xf>
    <xf numFmtId="178" fontId="5" fillId="0" borderId="123" xfId="6" applyNumberFormat="1" applyFont="1" applyFill="1" applyBorder="1" applyAlignment="1">
      <alignment horizontal="right" vertical="center"/>
    </xf>
    <xf numFmtId="178" fontId="5" fillId="0" borderId="67" xfId="6" applyNumberFormat="1" applyFont="1" applyFill="1" applyBorder="1" applyAlignment="1">
      <alignment horizontal="right" vertical="center"/>
    </xf>
    <xf numFmtId="38" fontId="5" fillId="0" borderId="125" xfId="3" applyFont="1" applyFill="1" applyBorder="1">
      <alignment vertical="center"/>
    </xf>
    <xf numFmtId="38" fontId="5" fillId="0" borderId="13" xfId="3" applyFont="1" applyFill="1" applyBorder="1">
      <alignment vertical="center"/>
    </xf>
    <xf numFmtId="178" fontId="42" fillId="0" borderId="121" xfId="2" applyNumberFormat="1" applyFont="1" applyFill="1" applyBorder="1" applyAlignment="1">
      <alignment horizontal="right" vertical="center"/>
    </xf>
    <xf numFmtId="178" fontId="42" fillId="0" borderId="124" xfId="2" applyNumberFormat="1" applyFont="1" applyFill="1" applyBorder="1" applyAlignment="1">
      <alignment horizontal="right" vertical="center"/>
    </xf>
    <xf numFmtId="176" fontId="6" fillId="0" borderId="71" xfId="3" applyNumberFormat="1" applyFont="1" applyFill="1" applyBorder="1" applyAlignment="1">
      <alignment horizontal="center" vertical="center"/>
    </xf>
    <xf numFmtId="178" fontId="42" fillId="0" borderId="34" xfId="2" applyNumberFormat="1" applyFont="1" applyFill="1" applyBorder="1" applyAlignment="1">
      <alignment horizontal="right" vertical="center"/>
    </xf>
    <xf numFmtId="176" fontId="6" fillId="0" borderId="11" xfId="3" applyNumberFormat="1" applyFont="1" applyFill="1" applyBorder="1" applyAlignment="1">
      <alignment horizontal="center" vertical="center"/>
    </xf>
    <xf numFmtId="176" fontId="6" fillId="0" borderId="122" xfId="3" applyNumberFormat="1" applyFont="1" applyFill="1" applyBorder="1" applyAlignment="1">
      <alignment horizontal="center" vertical="center"/>
    </xf>
    <xf numFmtId="176" fontId="6" fillId="0" borderId="27" xfId="3" applyNumberFormat="1" applyFont="1" applyFill="1" applyBorder="1" applyAlignment="1">
      <alignment horizontal="center" vertical="center"/>
    </xf>
    <xf numFmtId="178" fontId="6" fillId="0" borderId="58" xfId="2" applyNumberFormat="1" applyFont="1" applyFill="1" applyBorder="1" applyAlignment="1">
      <alignment horizontal="right" vertical="center"/>
    </xf>
    <xf numFmtId="178" fontId="6" fillId="0" borderId="124" xfId="3" applyNumberFormat="1" applyFont="1" applyFill="1" applyBorder="1" applyAlignment="1">
      <alignment horizontal="right" vertical="center"/>
    </xf>
    <xf numFmtId="178" fontId="6" fillId="0" borderId="14" xfId="2" applyNumberFormat="1" applyFont="1" applyFill="1" applyBorder="1" applyAlignment="1">
      <alignment horizontal="right" vertical="center"/>
    </xf>
    <xf numFmtId="178" fontId="6" fillId="0" borderId="34" xfId="3" applyNumberFormat="1" applyFont="1" applyFill="1" applyBorder="1" applyAlignment="1">
      <alignment horizontal="right" vertical="center"/>
    </xf>
    <xf numFmtId="178" fontId="6" fillId="0" borderId="123" xfId="2" applyNumberFormat="1" applyFont="1" applyFill="1" applyBorder="1">
      <alignment vertical="center"/>
    </xf>
    <xf numFmtId="178" fontId="6" fillId="0" borderId="8" xfId="2" applyNumberFormat="1" applyFont="1" applyFill="1" applyBorder="1">
      <alignment vertical="center"/>
    </xf>
    <xf numFmtId="38" fontId="6" fillId="0" borderId="123" xfId="3" applyFont="1" applyBorder="1" applyAlignment="1">
      <alignment horizontal="right" vertical="center"/>
    </xf>
    <xf numFmtId="3" fontId="6" fillId="0" borderId="121" xfId="3" applyNumberFormat="1" applyFont="1" applyBorder="1" applyAlignment="1">
      <alignment horizontal="right" vertical="center"/>
    </xf>
    <xf numFmtId="3" fontId="6" fillId="0" borderId="1" xfId="3" applyNumberFormat="1" applyFont="1" applyBorder="1" applyAlignment="1">
      <alignment horizontal="right" vertical="center"/>
    </xf>
    <xf numFmtId="49" fontId="28" fillId="0" borderId="11" xfId="3" applyNumberFormat="1" applyFont="1" applyFill="1" applyBorder="1" applyAlignment="1">
      <alignment horizontal="center" vertical="center"/>
    </xf>
    <xf numFmtId="49" fontId="28" fillId="0" borderId="11" xfId="0" applyNumberFormat="1" applyFont="1" applyBorder="1" applyAlignment="1">
      <alignment horizontal="center" vertical="center"/>
    </xf>
    <xf numFmtId="178" fontId="24" fillId="0" borderId="121" xfId="3" applyNumberFormat="1" applyFont="1" applyFill="1" applyBorder="1" applyAlignment="1">
      <alignment horizontal="right" vertical="center"/>
    </xf>
    <xf numFmtId="178" fontId="24" fillId="0" borderId="125" xfId="3" applyNumberFormat="1" applyFont="1" applyFill="1" applyBorder="1" applyAlignment="1">
      <alignment horizontal="right" vertical="center"/>
    </xf>
    <xf numFmtId="178" fontId="24" fillId="0" borderId="124" xfId="3" applyNumberFormat="1" applyFont="1" applyFill="1" applyBorder="1" applyAlignment="1">
      <alignment horizontal="right" vertical="center"/>
    </xf>
    <xf numFmtId="178" fontId="24" fillId="0" borderId="1" xfId="3" applyNumberFormat="1" applyFont="1" applyFill="1" applyBorder="1" applyAlignment="1">
      <alignment horizontal="right" vertical="center"/>
    </xf>
    <xf numFmtId="178" fontId="24" fillId="0" borderId="13" xfId="3" applyNumberFormat="1" applyFont="1" applyFill="1" applyBorder="1" applyAlignment="1">
      <alignment horizontal="right" vertical="center"/>
    </xf>
    <xf numFmtId="38" fontId="24" fillId="0" borderId="125" xfId="3" applyFont="1" applyBorder="1" applyAlignment="1">
      <alignment horizontal="center" vertical="center"/>
    </xf>
    <xf numFmtId="38" fontId="24" fillId="0" borderId="124" xfId="3" applyFont="1" applyBorder="1" applyAlignment="1">
      <alignment horizontal="center" vertical="center"/>
    </xf>
    <xf numFmtId="49" fontId="24" fillId="0" borderId="71" xfId="1" applyNumberFormat="1" applyFont="1" applyBorder="1" applyAlignment="1">
      <alignment horizontal="center" vertical="center"/>
    </xf>
    <xf numFmtId="49" fontId="24" fillId="0" borderId="11" xfId="1" applyNumberFormat="1" applyFont="1" applyBorder="1" applyAlignment="1">
      <alignment horizontal="center" vertical="center"/>
    </xf>
    <xf numFmtId="49" fontId="24" fillId="0" borderId="126" xfId="1" applyNumberFormat="1" applyFont="1" applyBorder="1" applyAlignment="1">
      <alignment horizontal="center" vertical="center"/>
    </xf>
    <xf numFmtId="180" fontId="24" fillId="0" borderId="122" xfId="3" applyNumberFormat="1" applyFont="1" applyBorder="1" applyAlignment="1">
      <alignment horizontal="center" vertical="center"/>
    </xf>
    <xf numFmtId="180" fontId="24" fillId="0" borderId="125" xfId="3" applyNumberFormat="1" applyFont="1" applyBorder="1" applyAlignment="1">
      <alignment horizontal="center" vertical="center"/>
    </xf>
    <xf numFmtId="180" fontId="24" fillId="0" borderId="121" xfId="3" applyNumberFormat="1" applyFont="1" applyBorder="1" applyAlignment="1">
      <alignment horizontal="center" vertical="center"/>
    </xf>
    <xf numFmtId="180" fontId="24" fillId="0" borderId="124" xfId="3" applyNumberFormat="1" applyFont="1" applyBorder="1" applyAlignment="1">
      <alignment horizontal="center" vertical="center"/>
    </xf>
    <xf numFmtId="180" fontId="24" fillId="0" borderId="123" xfId="3" applyNumberFormat="1" applyFont="1" applyBorder="1" applyAlignment="1">
      <alignment horizontal="center" vertical="center"/>
    </xf>
    <xf numFmtId="38" fontId="24" fillId="0" borderId="123" xfId="3" applyFont="1" applyBorder="1" applyAlignment="1">
      <alignment horizontal="center" vertical="center"/>
    </xf>
    <xf numFmtId="38" fontId="24" fillId="0" borderId="121" xfId="3" applyFont="1" applyBorder="1" applyAlignment="1">
      <alignment horizontal="center" vertical="center"/>
    </xf>
    <xf numFmtId="38" fontId="5" fillId="0" borderId="33" xfId="3" applyFont="1" applyFill="1" applyBorder="1">
      <alignment vertical="center"/>
    </xf>
    <xf numFmtId="38" fontId="5" fillId="0" borderId="31" xfId="3" applyFont="1" applyFill="1" applyBorder="1">
      <alignment vertical="center"/>
    </xf>
    <xf numFmtId="38" fontId="5" fillId="0" borderId="23" xfId="3" applyFont="1" applyFill="1" applyBorder="1">
      <alignment vertical="center"/>
    </xf>
    <xf numFmtId="38" fontId="5" fillId="0" borderId="27" xfId="3" applyFont="1" applyFill="1" applyBorder="1">
      <alignment vertical="center"/>
    </xf>
    <xf numFmtId="38" fontId="5" fillId="0" borderId="34" xfId="3" applyFont="1" applyFill="1" applyBorder="1">
      <alignment vertical="center"/>
    </xf>
    <xf numFmtId="38" fontId="5" fillId="0" borderId="122" xfId="3" applyFont="1" applyFill="1" applyBorder="1">
      <alignment vertical="center"/>
    </xf>
    <xf numFmtId="38" fontId="5" fillId="0" borderId="124" xfId="3" applyFont="1" applyFill="1" applyBorder="1">
      <alignment vertical="center"/>
    </xf>
    <xf numFmtId="178" fontId="5" fillId="0" borderId="33" xfId="3" applyNumberFormat="1" applyFont="1" applyFill="1" applyBorder="1">
      <alignment vertical="center"/>
    </xf>
    <xf numFmtId="178" fontId="5" fillId="0" borderId="31" xfId="3" applyNumberFormat="1" applyFont="1" applyFill="1" applyBorder="1">
      <alignment vertical="center"/>
    </xf>
    <xf numFmtId="178" fontId="5" fillId="0" borderId="5" xfId="3" applyNumberFormat="1" applyFont="1" applyFill="1" applyBorder="1">
      <alignment vertical="center"/>
    </xf>
    <xf numFmtId="178" fontId="5" fillId="0" borderId="23" xfId="3" applyNumberFormat="1" applyFont="1" applyFill="1" applyBorder="1">
      <alignment vertical="center"/>
    </xf>
    <xf numFmtId="178" fontId="5" fillId="0" borderId="13" xfId="3" applyNumberFormat="1" applyFont="1" applyFill="1" applyBorder="1">
      <alignment vertical="center"/>
    </xf>
    <xf numFmtId="178" fontId="5" fillId="0" borderId="27" xfId="3" applyNumberFormat="1" applyFont="1" applyFill="1" applyBorder="1">
      <alignment vertical="center"/>
    </xf>
    <xf numFmtId="178" fontId="5" fillId="0" borderId="34" xfId="3" applyNumberFormat="1" applyFont="1" applyFill="1" applyBorder="1">
      <alignment vertical="center"/>
    </xf>
    <xf numFmtId="178" fontId="5" fillId="0" borderId="8" xfId="3" applyNumberFormat="1" applyFont="1" applyFill="1" applyBorder="1">
      <alignment vertical="center"/>
    </xf>
    <xf numFmtId="178" fontId="5" fillId="0" borderId="125" xfId="3" applyNumberFormat="1" applyFont="1" applyFill="1" applyBorder="1">
      <alignment vertical="center"/>
    </xf>
    <xf numFmtId="178" fontId="5" fillId="0" borderId="122" xfId="3" applyNumberFormat="1" applyFont="1" applyFill="1" applyBorder="1">
      <alignment vertical="center"/>
    </xf>
    <xf numFmtId="178" fontId="5" fillId="0" borderId="124" xfId="3" applyNumberFormat="1" applyFont="1" applyFill="1" applyBorder="1">
      <alignment vertical="center"/>
    </xf>
    <xf numFmtId="178" fontId="5" fillId="0" borderId="123" xfId="3" applyNumberFormat="1" applyFont="1" applyFill="1" applyBorder="1">
      <alignment vertical="center"/>
    </xf>
    <xf numFmtId="38" fontId="5" fillId="0" borderId="95" xfId="3" applyFont="1" applyFill="1" applyBorder="1">
      <alignment vertical="center"/>
    </xf>
    <xf numFmtId="178" fontId="5" fillId="0" borderId="95" xfId="3" applyNumberFormat="1" applyFont="1" applyFill="1" applyBorder="1">
      <alignment vertical="center"/>
    </xf>
    <xf numFmtId="49" fontId="6" fillId="0" borderId="118" xfId="3" applyNumberFormat="1" applyFont="1" applyFill="1" applyBorder="1" applyAlignment="1">
      <alignment horizontal="center" vertical="center"/>
    </xf>
    <xf numFmtId="38" fontId="5" fillId="0" borderId="61" xfId="3" applyFont="1" applyFill="1" applyBorder="1" applyAlignment="1">
      <alignment vertical="center"/>
    </xf>
    <xf numFmtId="38" fontId="5" fillId="0" borderId="24" xfId="3" applyFont="1" applyFill="1" applyBorder="1" applyAlignment="1">
      <alignment vertical="center"/>
    </xf>
    <xf numFmtId="38" fontId="5" fillId="0" borderId="54" xfId="4" applyNumberFormat="1" applyFont="1" applyBorder="1" applyAlignment="1">
      <alignment vertical="center"/>
    </xf>
    <xf numFmtId="38" fontId="24" fillId="0" borderId="61" xfId="3" applyFont="1" applyFill="1" applyBorder="1" applyAlignment="1">
      <alignment horizontal="right" vertical="center"/>
    </xf>
    <xf numFmtId="38" fontId="24" fillId="0" borderId="54" xfId="3" applyFont="1" applyFill="1" applyBorder="1" applyAlignment="1">
      <alignment horizontal="right" vertical="center"/>
    </xf>
    <xf numFmtId="38" fontId="33" fillId="0" borderId="54" xfId="0" applyNumberFormat="1" applyFont="1" applyBorder="1">
      <alignment vertical="center"/>
    </xf>
    <xf numFmtId="38" fontId="33" fillId="0" borderId="24" xfId="0" applyNumberFormat="1" applyFont="1" applyBorder="1">
      <alignment vertical="center"/>
    </xf>
    <xf numFmtId="3" fontId="33" fillId="0" borderId="61" xfId="0" applyNumberFormat="1" applyFont="1" applyBorder="1" applyAlignment="1">
      <alignment horizontal="right" vertical="center"/>
    </xf>
    <xf numFmtId="3" fontId="33" fillId="0" borderId="54" xfId="0" applyNumberFormat="1" applyFont="1" applyBorder="1" applyAlignment="1">
      <alignment horizontal="right" vertical="center"/>
    </xf>
    <xf numFmtId="3" fontId="33" fillId="0" borderId="62" xfId="0" applyNumberFormat="1" applyFont="1" applyBorder="1" applyAlignment="1">
      <alignment horizontal="right" vertical="center"/>
    </xf>
    <xf numFmtId="178" fontId="28" fillId="0" borderId="11" xfId="0" applyNumberFormat="1" applyFont="1" applyBorder="1">
      <alignment vertical="center"/>
    </xf>
    <xf numFmtId="178" fontId="28" fillId="0" borderId="27" xfId="0" applyNumberFormat="1" applyFont="1" applyBorder="1" applyAlignment="1">
      <alignment horizontal="right" vertical="center"/>
    </xf>
    <xf numFmtId="178" fontId="28" fillId="0" borderId="34" xfId="0" applyNumberFormat="1" applyFont="1" applyBorder="1" applyAlignment="1">
      <alignment horizontal="right" vertical="center"/>
    </xf>
    <xf numFmtId="178" fontId="5" fillId="0" borderId="8" xfId="3" applyNumberFormat="1" applyFont="1" applyFill="1" applyBorder="1" applyAlignment="1">
      <alignment horizontal="right" vertical="center"/>
    </xf>
    <xf numFmtId="178" fontId="5" fillId="0" borderId="13" xfId="3" applyNumberFormat="1" applyFont="1" applyFill="1" applyBorder="1" applyAlignment="1">
      <alignment horizontal="right" vertical="center"/>
    </xf>
    <xf numFmtId="178" fontId="6" fillId="0" borderId="54" xfId="2" applyNumberFormat="1" applyFont="1" applyFill="1" applyBorder="1">
      <alignment vertical="center"/>
    </xf>
    <xf numFmtId="178" fontId="6" fillId="0" borderId="62" xfId="2" applyNumberFormat="1" applyFont="1" applyFill="1" applyBorder="1">
      <alignment vertical="center"/>
    </xf>
    <xf numFmtId="38" fontId="6" fillId="0" borderId="25" xfId="7" applyFont="1" applyFill="1" applyBorder="1" applyAlignment="1">
      <alignment horizontal="right" vertical="center"/>
    </xf>
    <xf numFmtId="38" fontId="6" fillId="0" borderId="53" xfId="7" applyFont="1" applyFill="1" applyBorder="1" applyAlignment="1">
      <alignment horizontal="right" vertical="center"/>
    </xf>
    <xf numFmtId="38" fontId="6" fillId="0" borderId="62" xfId="7" applyFont="1" applyFill="1" applyBorder="1" applyAlignment="1">
      <alignment horizontal="right" vertical="center"/>
    </xf>
    <xf numFmtId="49" fontId="32" fillId="0" borderId="27" xfId="3" applyNumberFormat="1" applyFont="1" applyBorder="1" applyAlignment="1">
      <alignment horizontal="center" vertical="center"/>
    </xf>
    <xf numFmtId="0" fontId="32" fillId="0" borderId="13" xfId="0" applyFont="1" applyBorder="1" applyAlignment="1">
      <alignment horizontal="center" vertical="center"/>
    </xf>
    <xf numFmtId="0" fontId="12" fillId="0" borderId="0" xfId="4" applyFont="1" applyAlignment="1">
      <alignment horizontal="center" vertical="center"/>
    </xf>
    <xf numFmtId="0" fontId="32" fillId="0" borderId="54" xfId="0" applyFont="1" applyBorder="1" applyAlignment="1">
      <alignment horizontal="center" vertical="center"/>
    </xf>
    <xf numFmtId="0" fontId="32" fillId="0" borderId="62" xfId="0" applyFont="1" applyBorder="1" applyAlignment="1">
      <alignment horizontal="center" vertical="center"/>
    </xf>
    <xf numFmtId="0" fontId="32" fillId="0" borderId="76" xfId="0" applyFont="1" applyBorder="1">
      <alignment vertical="center"/>
    </xf>
    <xf numFmtId="0" fontId="32" fillId="0" borderId="77" xfId="0" applyFont="1" applyBorder="1">
      <alignment vertical="center"/>
    </xf>
    <xf numFmtId="0" fontId="32" fillId="0" borderId="78" xfId="0" applyFont="1" applyBorder="1">
      <alignment vertical="center"/>
    </xf>
    <xf numFmtId="0" fontId="24" fillId="0" borderId="0" xfId="4" applyFont="1"/>
    <xf numFmtId="38" fontId="8" fillId="0" borderId="0" xfId="3" applyFont="1" applyFill="1" applyBorder="1" applyAlignment="1">
      <alignment horizontal="left" vertical="top"/>
    </xf>
    <xf numFmtId="0" fontId="35" fillId="0" borderId="0" xfId="4" applyFont="1" applyAlignment="1">
      <alignment horizontal="center" vertical="center" wrapText="1"/>
    </xf>
    <xf numFmtId="0" fontId="6" fillId="0" borderId="0" xfId="0" applyFont="1">
      <alignment vertical="center"/>
    </xf>
    <xf numFmtId="3" fontId="5" fillId="0" borderId="1" xfId="0" applyNumberFormat="1" applyFont="1" applyBorder="1">
      <alignment vertical="center"/>
    </xf>
    <xf numFmtId="3" fontId="5" fillId="0" borderId="1" xfId="0" applyNumberFormat="1" applyFont="1" applyBorder="1" applyAlignment="1">
      <alignment horizontal="right" vertical="center"/>
    </xf>
    <xf numFmtId="3" fontId="5" fillId="0" borderId="13" xfId="0" applyNumberFormat="1" applyFont="1" applyBorder="1" applyAlignment="1">
      <alignment horizontal="right" vertical="center"/>
    </xf>
    <xf numFmtId="3" fontId="5" fillId="0" borderId="8" xfId="0" applyNumberFormat="1" applyFont="1" applyBorder="1" applyAlignment="1">
      <alignment horizontal="right" vertical="center"/>
    </xf>
    <xf numFmtId="3" fontId="5" fillId="0" borderId="28" xfId="3" applyNumberFormat="1" applyFont="1" applyFill="1" applyBorder="1" applyAlignment="1">
      <alignment horizontal="right" vertical="center"/>
    </xf>
    <xf numFmtId="38" fontId="5" fillId="0" borderId="8" xfId="3" applyFont="1" applyFill="1" applyBorder="1" applyAlignment="1">
      <alignment horizontal="right" vertical="center" wrapText="1"/>
    </xf>
    <xf numFmtId="0" fontId="28" fillId="0" borderId="11" xfId="3" applyNumberFormat="1" applyFont="1" applyFill="1" applyBorder="1" applyAlignment="1">
      <alignment horizontal="center" vertical="center"/>
    </xf>
    <xf numFmtId="38" fontId="23" fillId="0" borderId="109" xfId="3" applyFont="1" applyBorder="1" applyAlignment="1">
      <alignment vertical="center"/>
    </xf>
    <xf numFmtId="0" fontId="57" fillId="0" borderId="0" xfId="1" applyFont="1">
      <alignment vertical="center"/>
    </xf>
    <xf numFmtId="178" fontId="5" fillId="0" borderId="1" xfId="7" applyNumberFormat="1" applyFont="1" applyFill="1" applyBorder="1" applyAlignment="1">
      <alignment horizontal="right" vertical="center"/>
    </xf>
    <xf numFmtId="178" fontId="5" fillId="0" borderId="34" xfId="7" applyNumberFormat="1" applyFont="1" applyFill="1" applyBorder="1" applyAlignment="1">
      <alignment horizontal="right" vertical="center"/>
    </xf>
    <xf numFmtId="178" fontId="5" fillId="0" borderId="27" xfId="7" applyNumberFormat="1" applyFont="1" applyFill="1" applyBorder="1" applyAlignment="1">
      <alignment horizontal="right" vertical="center"/>
    </xf>
    <xf numFmtId="178" fontId="5" fillId="0" borderId="28" xfId="7" applyNumberFormat="1" applyFont="1" applyFill="1" applyBorder="1" applyAlignment="1">
      <alignment horizontal="right" vertical="center"/>
    </xf>
    <xf numFmtId="178" fontId="5" fillId="0" borderId="8" xfId="0" applyNumberFormat="1" applyFont="1" applyBorder="1" applyAlignment="1">
      <alignment horizontal="right" vertical="center"/>
    </xf>
    <xf numFmtId="178" fontId="5" fillId="0" borderId="1" xfId="0" applyNumberFormat="1" applyFont="1" applyBorder="1" applyAlignment="1">
      <alignment horizontal="right" vertical="center"/>
    </xf>
    <xf numFmtId="38" fontId="5" fillId="0" borderId="25" xfId="3" applyFont="1" applyFill="1" applyBorder="1">
      <alignment vertical="center"/>
    </xf>
    <xf numFmtId="38" fontId="5" fillId="0" borderId="54" xfId="3" applyFont="1" applyFill="1" applyBorder="1">
      <alignment vertical="center"/>
    </xf>
    <xf numFmtId="38" fontId="5" fillId="0" borderId="19" xfId="3" applyFont="1" applyFill="1" applyBorder="1">
      <alignment vertical="center"/>
    </xf>
    <xf numFmtId="3" fontId="5" fillId="0" borderId="8" xfId="0" applyNumberFormat="1" applyFont="1" applyBorder="1">
      <alignment vertical="center"/>
    </xf>
    <xf numFmtId="180" fontId="24" fillId="0" borderId="27" xfId="3" applyNumberFormat="1" applyFont="1" applyFill="1" applyBorder="1" applyAlignment="1">
      <alignment horizontal="center" vertical="center"/>
    </xf>
    <xf numFmtId="180" fontId="24" fillId="0" borderId="13" xfId="3" applyNumberFormat="1" applyFont="1" applyFill="1" applyBorder="1" applyAlignment="1">
      <alignment horizontal="center" vertical="center"/>
    </xf>
    <xf numFmtId="180" fontId="24" fillId="0" borderId="1" xfId="3" applyNumberFormat="1" applyFont="1" applyFill="1" applyBorder="1" applyAlignment="1">
      <alignment horizontal="center" vertical="center"/>
    </xf>
    <xf numFmtId="180" fontId="24" fillId="0" borderId="34" xfId="3" applyNumberFormat="1" applyFont="1" applyFill="1" applyBorder="1" applyAlignment="1">
      <alignment horizontal="center" vertical="center"/>
    </xf>
    <xf numFmtId="49" fontId="24" fillId="0" borderId="27" xfId="1" applyNumberFormat="1" applyFont="1" applyBorder="1" applyAlignment="1">
      <alignment horizontal="center" vertical="center"/>
    </xf>
    <xf numFmtId="0" fontId="8" fillId="0" borderId="0" xfId="0" applyFont="1" applyAlignment="1">
      <alignment horizontal="right"/>
    </xf>
    <xf numFmtId="38" fontId="17" fillId="0" borderId="63" xfId="3" applyFont="1" applyFill="1" applyBorder="1" applyAlignment="1">
      <alignment horizontal="center" vertical="center" wrapText="1"/>
    </xf>
    <xf numFmtId="0" fontId="9" fillId="0" borderId="0" xfId="0" applyFont="1" applyAlignment="1">
      <alignment horizontal="right"/>
    </xf>
    <xf numFmtId="38" fontId="32" fillId="0" borderId="116" xfId="3" applyFont="1" applyBorder="1" applyAlignment="1">
      <alignment horizontal="center" vertical="center" wrapText="1"/>
    </xf>
    <xf numFmtId="0" fontId="32" fillId="0" borderId="64" xfId="0" applyFont="1" applyBorder="1" applyAlignment="1">
      <alignment horizontal="center" vertical="center"/>
    </xf>
    <xf numFmtId="0" fontId="16" fillId="0" borderId="64" xfId="0" applyFont="1" applyBorder="1" applyAlignment="1">
      <alignment horizontal="center" vertical="center"/>
    </xf>
    <xf numFmtId="0" fontId="32" fillId="0" borderId="16" xfId="0" applyFont="1" applyBorder="1" applyAlignment="1">
      <alignment horizontal="center" vertical="center"/>
    </xf>
    <xf numFmtId="0" fontId="22" fillId="0" borderId="0" xfId="0" applyFont="1" applyAlignment="1">
      <alignment horizontal="right"/>
    </xf>
    <xf numFmtId="1" fontId="23" fillId="0" borderId="18" xfId="1" applyNumberFormat="1" applyFont="1" applyBorder="1" applyAlignment="1">
      <alignment horizontal="center" vertical="center"/>
    </xf>
    <xf numFmtId="1" fontId="23" fillId="0" borderId="24" xfId="1" applyNumberFormat="1" applyFont="1" applyBorder="1" applyAlignment="1">
      <alignment horizontal="center" vertical="center" wrapText="1"/>
    </xf>
    <xf numFmtId="1" fontId="23" fillId="0" borderId="54" xfId="1" applyNumberFormat="1" applyFont="1" applyBorder="1" applyAlignment="1">
      <alignment horizontal="center" vertical="center"/>
    </xf>
    <xf numFmtId="1" fontId="23" fillId="0" borderId="54" xfId="1" applyNumberFormat="1" applyFont="1" applyBorder="1" applyAlignment="1">
      <alignment horizontal="center" vertical="center" wrapText="1"/>
    </xf>
    <xf numFmtId="1" fontId="23" fillId="0" borderId="0" xfId="1" applyNumberFormat="1" applyFont="1">
      <alignment vertical="center"/>
    </xf>
    <xf numFmtId="1" fontId="23" fillId="0" borderId="2" xfId="1" applyNumberFormat="1" applyFont="1" applyBorder="1" applyAlignment="1">
      <alignment horizontal="center" vertical="center"/>
    </xf>
    <xf numFmtId="1" fontId="23" fillId="0" borderId="47" xfId="1" applyNumberFormat="1" applyFont="1" applyBorder="1" applyAlignment="1">
      <alignment horizontal="center" vertical="center" wrapText="1"/>
    </xf>
    <xf numFmtId="1" fontId="23" fillId="0" borderId="35" xfId="1" applyNumberFormat="1" applyFont="1" applyBorder="1" applyAlignment="1">
      <alignment horizontal="center" vertical="center"/>
    </xf>
    <xf numFmtId="1" fontId="23" fillId="0" borderId="35" xfId="1" applyNumberFormat="1" applyFont="1" applyBorder="1" applyAlignment="1">
      <alignment horizontal="center" vertical="center" wrapText="1"/>
    </xf>
    <xf numFmtId="1" fontId="23" fillId="0" borderId="13" xfId="1" applyNumberFormat="1" applyFont="1" applyBorder="1" applyAlignment="1">
      <alignment horizontal="center" vertical="center" wrapText="1"/>
    </xf>
    <xf numFmtId="1" fontId="23" fillId="0" borderId="11" xfId="1" applyNumberFormat="1" applyFont="1" applyBorder="1" applyAlignment="1">
      <alignment horizontal="center" vertical="center"/>
    </xf>
    <xf numFmtId="1" fontId="23" fillId="0" borderId="1" xfId="1" applyNumberFormat="1" applyFont="1" applyBorder="1" applyAlignment="1">
      <alignment horizontal="center" vertical="center"/>
    </xf>
    <xf numFmtId="1" fontId="23" fillId="0" borderId="1" xfId="1" applyNumberFormat="1" applyFont="1" applyBorder="1" applyAlignment="1">
      <alignment horizontal="center" vertical="center" wrapText="1"/>
    </xf>
    <xf numFmtId="1" fontId="23" fillId="0" borderId="4" xfId="1" applyNumberFormat="1" applyFont="1" applyBorder="1" applyAlignment="1">
      <alignment horizontal="center" vertical="center"/>
    </xf>
    <xf numFmtId="1" fontId="23" fillId="0" borderId="23" xfId="1" applyNumberFormat="1" applyFont="1" applyBorder="1" applyAlignment="1">
      <alignment horizontal="center" vertical="center" wrapText="1"/>
    </xf>
    <xf numFmtId="1" fontId="23" fillId="0" borderId="29" xfId="1" applyNumberFormat="1" applyFont="1" applyBorder="1" applyAlignment="1">
      <alignment horizontal="center" vertical="center"/>
    </xf>
    <xf numFmtId="1" fontId="23" fillId="0" borderId="29" xfId="1" applyNumberFormat="1" applyFont="1" applyBorder="1" applyAlignment="1">
      <alignment horizontal="center" vertical="center" wrapText="1"/>
    </xf>
    <xf numFmtId="0" fontId="14" fillId="0" borderId="26" xfId="1" applyFont="1" applyBorder="1" applyAlignment="1">
      <alignment horizontal="center" vertical="center" wrapText="1"/>
    </xf>
    <xf numFmtId="38" fontId="24" fillId="0" borderId="114" xfId="3" applyFont="1" applyBorder="1" applyAlignment="1">
      <alignment horizontal="center" vertical="center"/>
    </xf>
    <xf numFmtId="38" fontId="24" fillId="0" borderId="0" xfId="7" applyFont="1" applyAlignment="1">
      <alignment horizontal="center" vertical="center"/>
    </xf>
    <xf numFmtId="38" fontId="24" fillId="0" borderId="32" xfId="3" applyFont="1" applyBorder="1" applyAlignment="1">
      <alignment horizontal="center" vertical="center"/>
    </xf>
    <xf numFmtId="38" fontId="24" fillId="0" borderId="27" xfId="3" applyFont="1" applyBorder="1" applyAlignment="1">
      <alignment horizontal="center" vertical="center"/>
    </xf>
    <xf numFmtId="0" fontId="24" fillId="0" borderId="114" xfId="1" applyFont="1" applyBorder="1" applyAlignment="1">
      <alignment horizontal="center" vertical="center"/>
    </xf>
    <xf numFmtId="176" fontId="24" fillId="0" borderId="114" xfId="1" applyNumberFormat="1" applyFont="1" applyBorder="1" applyAlignment="1">
      <alignment horizontal="center" vertical="center"/>
    </xf>
    <xf numFmtId="176" fontId="24" fillId="0" borderId="126" xfId="1" applyNumberFormat="1" applyFont="1" applyBorder="1" applyAlignment="1">
      <alignment horizontal="center" vertical="center"/>
    </xf>
    <xf numFmtId="38" fontId="24" fillId="0" borderId="122" xfId="3" applyFont="1" applyBorder="1" applyAlignment="1">
      <alignment horizontal="center" vertical="center"/>
    </xf>
    <xf numFmtId="0" fontId="14" fillId="0" borderId="16" xfId="1" applyFont="1" applyBorder="1" applyAlignment="1">
      <alignment horizontal="center" vertical="center" wrapText="1"/>
    </xf>
    <xf numFmtId="0" fontId="14" fillId="0" borderId="63" xfId="1" applyFont="1" applyBorder="1" applyAlignment="1">
      <alignment horizontal="center" vertical="center" wrapText="1"/>
    </xf>
    <xf numFmtId="14" fontId="65" fillId="0" borderId="0" xfId="1" applyNumberFormat="1" applyFont="1" applyAlignment="1">
      <alignment horizontal="center" vertical="center"/>
    </xf>
    <xf numFmtId="0" fontId="49" fillId="0" borderId="0" xfId="1" applyFont="1" applyAlignment="1">
      <alignment horizontal="center" vertical="center"/>
    </xf>
    <xf numFmtId="0" fontId="50" fillId="0" borderId="0" xfId="1" applyFont="1" applyAlignment="1">
      <alignment horizontal="center" vertical="center"/>
    </xf>
    <xf numFmtId="0" fontId="48" fillId="0" borderId="0" xfId="1" applyFont="1" applyAlignment="1">
      <alignment horizontal="center" vertical="center"/>
    </xf>
    <xf numFmtId="38" fontId="5" fillId="0" borderId="9" xfId="3" applyFont="1" applyFill="1" applyBorder="1" applyAlignment="1">
      <alignment horizontal="center" vertical="center"/>
    </xf>
    <xf numFmtId="38" fontId="5" fillId="0" borderId="2" xfId="3" applyFont="1" applyFill="1" applyBorder="1" applyAlignment="1">
      <alignment horizontal="center" vertical="center"/>
    </xf>
    <xf numFmtId="38" fontId="5" fillId="0" borderId="12" xfId="3" applyFont="1" applyFill="1" applyBorder="1" applyAlignment="1">
      <alignment horizontal="center" vertical="center"/>
    </xf>
    <xf numFmtId="0" fontId="34" fillId="0" borderId="59" xfId="0" applyFont="1" applyBorder="1" applyAlignment="1">
      <alignment horizontal="center" vertical="center"/>
    </xf>
    <xf numFmtId="0" fontId="30" fillId="0" borderId="21" xfId="0" applyFont="1" applyBorder="1" applyAlignment="1">
      <alignment horizontal="center" vertical="center"/>
    </xf>
    <xf numFmtId="0" fontId="30" fillId="0" borderId="60" xfId="0" applyFont="1" applyBorder="1" applyAlignment="1">
      <alignment horizontal="center" vertical="center"/>
    </xf>
    <xf numFmtId="0" fontId="30" fillId="0" borderId="13" xfId="0" applyFont="1" applyBorder="1" applyAlignment="1">
      <alignment horizontal="center" vertical="center"/>
    </xf>
    <xf numFmtId="0" fontId="30" fillId="0" borderId="8" xfId="0" applyFont="1" applyBorder="1" applyAlignment="1">
      <alignment horizontal="center" vertical="center"/>
    </xf>
    <xf numFmtId="0" fontId="30" fillId="0" borderId="11" xfId="0" applyFont="1" applyBorder="1" applyAlignment="1">
      <alignment horizontal="center" vertical="center"/>
    </xf>
    <xf numFmtId="0" fontId="30" fillId="0" borderId="61" xfId="0" applyFont="1" applyBorder="1" applyAlignment="1">
      <alignment horizontal="center" vertical="center"/>
    </xf>
    <xf numFmtId="0" fontId="30" fillId="0" borderId="54" xfId="0" applyFont="1" applyBorder="1" applyAlignment="1">
      <alignment horizontal="center" vertical="center"/>
    </xf>
    <xf numFmtId="178" fontId="0" fillId="0" borderId="106" xfId="0" applyNumberFormat="1" applyBorder="1" applyAlignment="1">
      <alignment horizontal="center" vertical="center"/>
    </xf>
    <xf numFmtId="178" fontId="0" fillId="0" borderId="89" xfId="0" applyNumberFormat="1" applyBorder="1" applyAlignment="1">
      <alignment horizontal="center" vertical="center"/>
    </xf>
    <xf numFmtId="178" fontId="0" fillId="0" borderId="90" xfId="0" applyNumberFormat="1" applyBorder="1" applyAlignment="1">
      <alignment horizontal="center" vertical="center"/>
    </xf>
    <xf numFmtId="178" fontId="0" fillId="0" borderId="102" xfId="0" applyNumberFormat="1" applyBorder="1" applyAlignment="1">
      <alignment horizontal="center" vertical="center"/>
    </xf>
    <xf numFmtId="178" fontId="0" fillId="0" borderId="91" xfId="0" applyNumberFormat="1" applyBorder="1" applyAlignment="1">
      <alignment horizontal="center" vertical="center"/>
    </xf>
    <xf numFmtId="178" fontId="0" fillId="0" borderId="92" xfId="0" applyNumberFormat="1" applyBorder="1" applyAlignment="1">
      <alignment horizontal="center" vertical="center"/>
    </xf>
    <xf numFmtId="178" fontId="0" fillId="0" borderId="104" xfId="0" applyNumberFormat="1" applyBorder="1" applyAlignment="1">
      <alignment horizontal="center" vertical="center"/>
    </xf>
    <xf numFmtId="178" fontId="0" fillId="0" borderId="93" xfId="0" applyNumberFormat="1" applyBorder="1" applyAlignment="1">
      <alignment horizontal="center" vertical="center"/>
    </xf>
    <xf numFmtId="178" fontId="0" fillId="0" borderId="94" xfId="0" applyNumberFormat="1" applyBorder="1" applyAlignment="1">
      <alignment horizontal="center" vertical="center"/>
    </xf>
    <xf numFmtId="0" fontId="30" fillId="0" borderId="59" xfId="0" applyFont="1" applyBorder="1" applyAlignment="1">
      <alignment horizontal="center" vertical="center"/>
    </xf>
    <xf numFmtId="0" fontId="30" fillId="0" borderId="28" xfId="0" applyFont="1" applyBorder="1" applyAlignment="1">
      <alignment horizontal="center" vertical="center"/>
    </xf>
    <xf numFmtId="0" fontId="30" fillId="0" borderId="27" xfId="0" applyFont="1" applyBorder="1" applyAlignment="1">
      <alignment horizontal="center" vertical="center"/>
    </xf>
    <xf numFmtId="0" fontId="30" fillId="0" borderId="1" xfId="0" applyFont="1" applyBorder="1" applyAlignment="1">
      <alignment horizontal="center" vertical="center"/>
    </xf>
    <xf numFmtId="0" fontId="30" fillId="0" borderId="14" xfId="0" applyFont="1" applyBorder="1" applyAlignment="1">
      <alignment horizontal="center" vertical="center"/>
    </xf>
    <xf numFmtId="0" fontId="35" fillId="0" borderId="0" xfId="4" applyFont="1" applyAlignment="1">
      <alignment horizontal="center"/>
    </xf>
    <xf numFmtId="0" fontId="12" fillId="0" borderId="0" xfId="4" applyFont="1" applyAlignment="1">
      <alignment horizontal="center"/>
    </xf>
    <xf numFmtId="0" fontId="30" fillId="0" borderId="9" xfId="0" applyFont="1" applyBorder="1" applyAlignment="1">
      <alignment horizontal="center" vertical="center"/>
    </xf>
    <xf numFmtId="0" fontId="30" fillId="0" borderId="17" xfId="0" applyFont="1" applyBorder="1" applyAlignment="1">
      <alignment horizontal="center" vertical="center"/>
    </xf>
    <xf numFmtId="0" fontId="30" fillId="0" borderId="18" xfId="0" applyFont="1" applyBorder="1" applyAlignment="1">
      <alignment horizontal="center" vertical="center"/>
    </xf>
    <xf numFmtId="0" fontId="30" fillId="0" borderId="19" xfId="0" applyFont="1" applyBorder="1" applyAlignment="1">
      <alignment horizontal="center" vertical="center"/>
    </xf>
    <xf numFmtId="38" fontId="8" fillId="0" borderId="9" xfId="3" applyFont="1" applyFill="1" applyBorder="1" applyAlignment="1">
      <alignment horizontal="center" vertical="center"/>
    </xf>
    <xf numFmtId="38" fontId="8" fillId="0" borderId="17" xfId="3" applyFont="1" applyFill="1" applyBorder="1" applyAlignment="1">
      <alignment horizontal="center" vertical="center"/>
    </xf>
    <xf numFmtId="38" fontId="8" fillId="0" borderId="18" xfId="3" applyFont="1" applyFill="1" applyBorder="1" applyAlignment="1">
      <alignment horizontal="center" vertical="center"/>
    </xf>
    <xf numFmtId="38" fontId="8" fillId="0" borderId="19" xfId="3" applyFont="1" applyFill="1" applyBorder="1" applyAlignment="1">
      <alignment horizontal="center" vertical="center"/>
    </xf>
    <xf numFmtId="179" fontId="0" fillId="0" borderId="82" xfId="0" applyNumberFormat="1" applyBorder="1" applyAlignment="1">
      <alignment horizontal="center" vertical="center"/>
    </xf>
    <xf numFmtId="179" fontId="0" fillId="0" borderId="75" xfId="0" applyNumberFormat="1" applyBorder="1" applyAlignment="1">
      <alignment horizontal="center" vertical="center"/>
    </xf>
    <xf numFmtId="179" fontId="0" fillId="0" borderId="83" xfId="0" applyNumberFormat="1" applyBorder="1" applyAlignment="1">
      <alignment horizontal="center" vertical="center"/>
    </xf>
    <xf numFmtId="179" fontId="0" fillId="0" borderId="84" xfId="0" applyNumberFormat="1" applyBorder="1" applyAlignment="1">
      <alignment horizontal="center" vertical="center"/>
    </xf>
    <xf numFmtId="179" fontId="0" fillId="0" borderId="77" xfId="0" applyNumberFormat="1" applyBorder="1" applyAlignment="1">
      <alignment horizontal="center" vertical="center"/>
    </xf>
    <xf numFmtId="179" fontId="0" fillId="0" borderId="85" xfId="0" applyNumberFormat="1" applyBorder="1" applyAlignment="1">
      <alignment horizontal="center" vertical="center"/>
    </xf>
    <xf numFmtId="179" fontId="0" fillId="0" borderId="86" xfId="0" applyNumberFormat="1" applyBorder="1" applyAlignment="1">
      <alignment horizontal="center" vertical="center"/>
    </xf>
    <xf numFmtId="179" fontId="0" fillId="0" borderId="80" xfId="0" applyNumberFormat="1" applyBorder="1" applyAlignment="1">
      <alignment horizontal="center" vertical="center"/>
    </xf>
    <xf numFmtId="179" fontId="0" fillId="0" borderId="87" xfId="0" applyNumberFormat="1" applyBorder="1" applyAlignment="1">
      <alignment horizontal="center" vertical="center"/>
    </xf>
    <xf numFmtId="0" fontId="34" fillId="0" borderId="21" xfId="0" applyFont="1" applyBorder="1" applyAlignment="1">
      <alignment horizontal="center" vertical="center"/>
    </xf>
    <xf numFmtId="0" fontId="34" fillId="0" borderId="60" xfId="0" applyFont="1" applyBorder="1" applyAlignment="1">
      <alignment horizontal="center" vertical="center"/>
    </xf>
    <xf numFmtId="0" fontId="30" fillId="0" borderId="25" xfId="0" applyFont="1" applyBorder="1" applyAlignment="1">
      <alignment horizontal="center" vertical="center"/>
    </xf>
    <xf numFmtId="0" fontId="12" fillId="0" borderId="0" xfId="4" applyFont="1" applyAlignment="1">
      <alignment horizontal="center" vertical="center"/>
    </xf>
    <xf numFmtId="0" fontId="35" fillId="0" borderId="0" xfId="4" applyFont="1" applyAlignment="1">
      <alignment horizontal="center" vertical="center"/>
    </xf>
    <xf numFmtId="38" fontId="8" fillId="0" borderId="52" xfId="3" applyFont="1" applyFill="1" applyBorder="1" applyAlignment="1">
      <alignment horizontal="center" vertical="center" wrapText="1"/>
    </xf>
    <xf numFmtId="38" fontId="8" fillId="0" borderId="17" xfId="3" applyFont="1" applyFill="1" applyBorder="1" applyAlignment="1">
      <alignment horizontal="center" vertical="center" wrapText="1"/>
    </xf>
    <xf numFmtId="38" fontId="8" fillId="0" borderId="0" xfId="3" applyFont="1" applyFill="1" applyBorder="1" applyAlignment="1">
      <alignment horizontal="center" vertical="center" wrapText="1"/>
    </xf>
    <xf numFmtId="38" fontId="8" fillId="0" borderId="37" xfId="3" applyFont="1" applyFill="1" applyBorder="1" applyAlignment="1">
      <alignment horizontal="center" vertical="center" wrapText="1"/>
    </xf>
    <xf numFmtId="38" fontId="8" fillId="0" borderId="53" xfId="3" applyFont="1" applyFill="1" applyBorder="1" applyAlignment="1">
      <alignment horizontal="center" vertical="center" wrapText="1"/>
    </xf>
    <xf numFmtId="38" fontId="8" fillId="0" borderId="19" xfId="3" applyFont="1" applyFill="1" applyBorder="1" applyAlignment="1">
      <alignment horizontal="center" vertical="center" wrapText="1"/>
    </xf>
    <xf numFmtId="0" fontId="63" fillId="0" borderId="0" xfId="4" applyFont="1" applyAlignment="1">
      <alignment horizontal="center" vertical="center"/>
    </xf>
    <xf numFmtId="38" fontId="8" fillId="0" borderId="9" xfId="3" applyFont="1" applyFill="1" applyBorder="1" applyAlignment="1">
      <alignment horizontal="center" vertical="center" wrapText="1"/>
    </xf>
    <xf numFmtId="38" fontId="8" fillId="0" borderId="2" xfId="3" applyFont="1" applyFill="1" applyBorder="1" applyAlignment="1">
      <alignment horizontal="center" vertical="center"/>
    </xf>
    <xf numFmtId="38" fontId="8" fillId="0" borderId="37" xfId="3" applyFont="1" applyFill="1" applyBorder="1" applyAlignment="1">
      <alignment horizontal="center" vertical="center"/>
    </xf>
    <xf numFmtId="38" fontId="8" fillId="0" borderId="13" xfId="3" applyFont="1" applyFill="1" applyBorder="1" applyAlignment="1">
      <alignment horizontal="center" vertical="center"/>
    </xf>
    <xf numFmtId="38" fontId="8" fillId="0" borderId="8" xfId="3" applyFont="1" applyFill="1" applyBorder="1" applyAlignment="1">
      <alignment horizontal="center" vertical="center"/>
    </xf>
    <xf numFmtId="38" fontId="8" fillId="0" borderId="20" xfId="3" applyFont="1" applyFill="1" applyBorder="1" applyAlignment="1">
      <alignment horizontal="center" vertical="center"/>
    </xf>
    <xf numFmtId="38" fontId="8" fillId="0" borderId="21" xfId="3" applyFont="1" applyFill="1" applyBorder="1" applyAlignment="1">
      <alignment horizontal="center" vertical="center"/>
    </xf>
    <xf numFmtId="38" fontId="8" fillId="0" borderId="22" xfId="3" applyFont="1" applyFill="1" applyBorder="1" applyAlignment="1">
      <alignment horizontal="center" vertical="center"/>
    </xf>
    <xf numFmtId="38" fontId="8" fillId="0" borderId="60" xfId="3" applyFont="1" applyFill="1" applyBorder="1" applyAlignment="1">
      <alignment horizontal="center" vertical="center"/>
    </xf>
    <xf numFmtId="38" fontId="8" fillId="0" borderId="14" xfId="3" applyFont="1" applyFill="1" applyBorder="1" applyAlignment="1">
      <alignment horizontal="center" vertical="center"/>
    </xf>
    <xf numFmtId="38" fontId="8" fillId="0" borderId="23" xfId="3" applyFont="1" applyFill="1" applyBorder="1" applyAlignment="1">
      <alignment horizontal="center" vertical="center"/>
    </xf>
    <xf numFmtId="38" fontId="8" fillId="0" borderId="5" xfId="3" applyFont="1" applyFill="1" applyBorder="1" applyAlignment="1">
      <alignment horizontal="center" vertical="center"/>
    </xf>
    <xf numFmtId="38" fontId="8" fillId="0" borderId="24" xfId="3" applyFont="1" applyFill="1" applyBorder="1" applyAlignment="1">
      <alignment horizontal="center" vertical="center"/>
    </xf>
    <xf numFmtId="38" fontId="8" fillId="0" borderId="25" xfId="3" applyFont="1" applyFill="1" applyBorder="1" applyAlignment="1">
      <alignment horizontal="center" vertical="center"/>
    </xf>
    <xf numFmtId="38" fontId="8" fillId="0" borderId="32" xfId="3" applyFont="1" applyFill="1" applyBorder="1" applyAlignment="1">
      <alignment horizontal="center" vertical="center"/>
    </xf>
    <xf numFmtId="38" fontId="8" fillId="0" borderId="2" xfId="3" applyFont="1" applyFill="1" applyBorder="1" applyAlignment="1">
      <alignment horizontal="center" vertical="center" wrapText="1"/>
    </xf>
    <xf numFmtId="38" fontId="8" fillId="0" borderId="18" xfId="3" applyFont="1" applyFill="1" applyBorder="1" applyAlignment="1">
      <alignment horizontal="center" vertical="center" wrapText="1"/>
    </xf>
    <xf numFmtId="38" fontId="5" fillId="0" borderId="58" xfId="3" applyFont="1" applyFill="1" applyBorder="1" applyAlignment="1">
      <alignment horizontal="right"/>
    </xf>
    <xf numFmtId="0" fontId="38" fillId="0" borderId="0" xfId="4" applyFont="1" applyAlignment="1">
      <alignment horizontal="center" vertical="center"/>
    </xf>
    <xf numFmtId="0" fontId="39" fillId="0" borderId="0" xfId="4" applyFont="1" applyAlignment="1">
      <alignment horizontal="center" vertical="center"/>
    </xf>
    <xf numFmtId="0" fontId="17" fillId="0" borderId="9" xfId="0" applyFont="1" applyBorder="1" applyAlignment="1">
      <alignment horizontal="center" vertical="center"/>
    </xf>
    <xf numFmtId="0" fontId="17" fillId="0" borderId="12" xfId="0" applyFont="1" applyBorder="1" applyAlignment="1">
      <alignment horizontal="center" vertical="center"/>
    </xf>
    <xf numFmtId="38" fontId="22" fillId="0" borderId="20" xfId="3" applyFont="1" applyFill="1" applyBorder="1" applyAlignment="1">
      <alignment horizontal="center" vertical="center"/>
    </xf>
    <xf numFmtId="38" fontId="22" fillId="0" borderId="21" xfId="3" applyFont="1" applyFill="1" applyBorder="1" applyAlignment="1">
      <alignment horizontal="center" vertical="center"/>
    </xf>
    <xf numFmtId="38" fontId="22" fillId="0" borderId="22" xfId="3" applyFont="1" applyFill="1" applyBorder="1" applyAlignment="1">
      <alignment horizontal="center" vertical="center"/>
    </xf>
    <xf numFmtId="38" fontId="22" fillId="0" borderId="60" xfId="3" applyFont="1" applyFill="1" applyBorder="1" applyAlignment="1">
      <alignment horizontal="center" vertical="center"/>
    </xf>
    <xf numFmtId="0" fontId="66" fillId="0" borderId="0" xfId="4" applyFont="1" applyAlignment="1">
      <alignment horizontal="center" vertical="center"/>
    </xf>
    <xf numFmtId="0" fontId="41" fillId="0" borderId="0" xfId="4" applyFont="1" applyAlignment="1">
      <alignment horizontal="center" vertical="center"/>
    </xf>
    <xf numFmtId="38" fontId="40" fillId="0" borderId="58" xfId="3" applyFont="1" applyFill="1" applyBorder="1" applyAlignment="1">
      <alignment horizontal="right"/>
    </xf>
    <xf numFmtId="0" fontId="27" fillId="0" borderId="0" xfId="4" applyFont="1" applyAlignment="1">
      <alignment horizontal="center" vertical="center"/>
    </xf>
    <xf numFmtId="38" fontId="6" fillId="0" borderId="108" xfId="3" applyFont="1" applyBorder="1" applyAlignment="1">
      <alignment horizontal="center" vertical="center"/>
    </xf>
    <xf numFmtId="38" fontId="6" fillId="0" borderId="48" xfId="3" applyFont="1" applyBorder="1" applyAlignment="1">
      <alignment horizontal="center" vertical="center"/>
    </xf>
    <xf numFmtId="38" fontId="6" fillId="0" borderId="56" xfId="3" applyFont="1" applyBorder="1" applyAlignment="1">
      <alignment horizontal="center" vertical="center"/>
    </xf>
    <xf numFmtId="38" fontId="6" fillId="0" borderId="49" xfId="3" applyFont="1" applyBorder="1" applyAlignment="1">
      <alignment horizontal="center" vertical="center"/>
    </xf>
    <xf numFmtId="0" fontId="26" fillId="0" borderId="0" xfId="0" applyFont="1" applyAlignment="1">
      <alignment horizontal="center" vertical="center" wrapText="1"/>
    </xf>
    <xf numFmtId="38" fontId="6" fillId="0" borderId="55" xfId="3" applyFont="1" applyBorder="1" applyAlignment="1">
      <alignment horizontal="center" vertical="center"/>
    </xf>
    <xf numFmtId="38" fontId="6" fillId="0" borderId="20" xfId="3" applyFont="1" applyBorder="1" applyAlignment="1">
      <alignment horizontal="center" vertical="center"/>
    </xf>
    <xf numFmtId="38" fontId="6" fillId="0" borderId="22" xfId="3" applyFont="1" applyBorder="1" applyAlignment="1">
      <alignment horizontal="center" vertical="center"/>
    </xf>
    <xf numFmtId="38" fontId="24" fillId="0" borderId="13" xfId="3" applyFont="1" applyFill="1" applyBorder="1" applyAlignment="1">
      <alignment horizontal="center" vertical="center"/>
    </xf>
    <xf numFmtId="38" fontId="24" fillId="0" borderId="14" xfId="3" applyFont="1" applyFill="1" applyBorder="1" applyAlignment="1">
      <alignment horizontal="center" vertical="center"/>
    </xf>
    <xf numFmtId="38" fontId="24" fillId="0" borderId="28" xfId="3" applyFont="1" applyFill="1" applyBorder="1" applyAlignment="1">
      <alignment horizontal="center" vertical="center"/>
    </xf>
    <xf numFmtId="38" fontId="24" fillId="0" borderId="9" xfId="3" applyFont="1" applyFill="1" applyBorder="1" applyAlignment="1">
      <alignment horizontal="center" vertical="center"/>
    </xf>
    <xf numFmtId="0" fontId="1" fillId="0" borderId="2" xfId="0" applyFont="1" applyBorder="1" applyAlignment="1">
      <alignment horizontal="center" vertical="center"/>
    </xf>
    <xf numFmtId="0" fontId="1" fillId="0" borderId="12" xfId="0" applyFont="1" applyBorder="1" applyAlignment="1">
      <alignment horizontal="center" vertical="center"/>
    </xf>
    <xf numFmtId="38" fontId="24" fillId="0" borderId="20" xfId="3" applyFont="1" applyFill="1" applyBorder="1" applyAlignment="1">
      <alignment horizontal="center" vertical="center"/>
    </xf>
    <xf numFmtId="38" fontId="24" fillId="0" borderId="21" xfId="3" applyFont="1" applyFill="1" applyBorder="1" applyAlignment="1">
      <alignment horizontal="center" vertical="center"/>
    </xf>
    <xf numFmtId="38" fontId="24" fillId="0" borderId="22" xfId="3" applyFont="1" applyFill="1" applyBorder="1" applyAlignment="1">
      <alignment horizontal="center" vertical="center"/>
    </xf>
    <xf numFmtId="38" fontId="24" fillId="0" borderId="51" xfId="3" applyFont="1" applyFill="1" applyBorder="1" applyAlignment="1">
      <alignment horizontal="center" vertical="center"/>
    </xf>
    <xf numFmtId="38" fontId="24" fillId="0" borderId="52" xfId="3" applyFont="1" applyFill="1" applyBorder="1" applyAlignment="1">
      <alignment horizontal="center" vertical="center"/>
    </xf>
    <xf numFmtId="38" fontId="24" fillId="0" borderId="17" xfId="3" applyFont="1" applyFill="1" applyBorder="1" applyAlignment="1">
      <alignment horizontal="center" vertical="center"/>
    </xf>
    <xf numFmtId="38" fontId="24" fillId="0" borderId="8" xfId="3" applyFont="1" applyFill="1" applyBorder="1" applyAlignment="1">
      <alignment horizontal="center" vertical="center"/>
    </xf>
    <xf numFmtId="38" fontId="24" fillId="0" borderId="9" xfId="3" applyFont="1" applyFill="1" applyBorder="1" applyAlignment="1">
      <alignment horizontal="center" vertical="center" wrapText="1"/>
    </xf>
    <xf numFmtId="38" fontId="24" fillId="0" borderId="18" xfId="3" applyFont="1" applyFill="1" applyBorder="1" applyAlignment="1">
      <alignment horizontal="center" vertical="center"/>
    </xf>
    <xf numFmtId="38" fontId="24" fillId="0" borderId="53" xfId="3" applyFont="1" applyFill="1" applyBorder="1" applyAlignment="1">
      <alignment horizontal="center" vertical="center"/>
    </xf>
    <xf numFmtId="38" fontId="24" fillId="0" borderId="19" xfId="3" applyFont="1" applyFill="1" applyBorder="1" applyAlignment="1">
      <alignment horizontal="center" vertical="center"/>
    </xf>
    <xf numFmtId="0" fontId="33" fillId="0" borderId="58" xfId="0" applyFont="1" applyBorder="1" applyAlignment="1">
      <alignment horizontal="right" vertical="center"/>
    </xf>
    <xf numFmtId="0" fontId="28" fillId="0" borderId="58" xfId="0" applyFont="1" applyBorder="1" applyAlignment="1">
      <alignment horizontal="right" vertical="center"/>
    </xf>
    <xf numFmtId="38" fontId="24" fillId="0" borderId="60" xfId="3" applyFont="1" applyFill="1" applyBorder="1" applyAlignment="1">
      <alignment horizontal="center" vertical="center"/>
    </xf>
    <xf numFmtId="38" fontId="24" fillId="0" borderId="24" xfId="3" applyFont="1" applyFill="1" applyBorder="1" applyAlignment="1">
      <alignment horizontal="center" vertical="center"/>
    </xf>
    <xf numFmtId="38" fontId="24" fillId="0" borderId="25" xfId="3" applyFont="1" applyFill="1" applyBorder="1" applyAlignment="1">
      <alignment horizontal="center" vertical="center"/>
    </xf>
    <xf numFmtId="38" fontId="24" fillId="0" borderId="58" xfId="3" applyFont="1" applyFill="1" applyBorder="1" applyAlignment="1">
      <alignment horizontal="right"/>
    </xf>
    <xf numFmtId="38" fontId="6" fillId="0" borderId="55" xfId="3" applyFont="1" applyFill="1" applyBorder="1" applyAlignment="1">
      <alignment horizontal="center" vertical="center"/>
    </xf>
    <xf numFmtId="38" fontId="6" fillId="0" borderId="105" xfId="3" applyFont="1" applyFill="1" applyBorder="1" applyAlignment="1">
      <alignment horizontal="center" vertical="center"/>
    </xf>
    <xf numFmtId="38" fontId="6" fillId="0" borderId="20" xfId="3" applyFont="1" applyFill="1" applyBorder="1" applyAlignment="1">
      <alignment horizontal="center" vertical="center"/>
    </xf>
    <xf numFmtId="38" fontId="6" fillId="0" borderId="21" xfId="3" applyFont="1" applyFill="1" applyBorder="1" applyAlignment="1">
      <alignment horizontal="center" vertical="center"/>
    </xf>
    <xf numFmtId="38" fontId="6" fillId="0" borderId="60" xfId="3" applyFont="1" applyFill="1" applyBorder="1" applyAlignment="1">
      <alignment horizontal="center" vertical="center"/>
    </xf>
    <xf numFmtId="38" fontId="6" fillId="0" borderId="22" xfId="3" applyFont="1" applyFill="1" applyBorder="1" applyAlignment="1">
      <alignment horizontal="center" vertical="center"/>
    </xf>
    <xf numFmtId="0" fontId="45" fillId="0" borderId="0" xfId="4" applyFont="1" applyAlignment="1">
      <alignment horizontal="center" vertical="center"/>
    </xf>
    <xf numFmtId="0" fontId="44" fillId="0" borderId="0" xfId="4" applyFont="1" applyAlignment="1">
      <alignment horizontal="center" vertical="center"/>
    </xf>
    <xf numFmtId="38" fontId="8" fillId="0" borderId="58" xfId="3" applyFont="1" applyFill="1" applyBorder="1" applyAlignment="1">
      <alignment horizontal="right"/>
    </xf>
    <xf numFmtId="38" fontId="5" fillId="0" borderId="9" xfId="3" applyFont="1" applyFill="1" applyBorder="1" applyAlignment="1">
      <alignment horizontal="center" vertical="center" wrapText="1"/>
    </xf>
    <xf numFmtId="38" fontId="5" fillId="0" borderId="17" xfId="3" applyFont="1" applyFill="1" applyBorder="1" applyAlignment="1">
      <alignment horizontal="center" vertical="center" wrapText="1"/>
    </xf>
    <xf numFmtId="38" fontId="5" fillId="0" borderId="18" xfId="3" applyFont="1" applyFill="1" applyBorder="1" applyAlignment="1">
      <alignment horizontal="center" vertical="center" wrapText="1"/>
    </xf>
    <xf numFmtId="38" fontId="5" fillId="0" borderId="19" xfId="3" applyFont="1" applyFill="1" applyBorder="1" applyAlignment="1">
      <alignment horizontal="center" vertical="center" wrapText="1"/>
    </xf>
    <xf numFmtId="38" fontId="8" fillId="0" borderId="28" xfId="3" applyFont="1" applyFill="1" applyBorder="1" applyAlignment="1">
      <alignment horizontal="center" vertical="center"/>
    </xf>
    <xf numFmtId="0" fontId="10" fillId="0" borderId="0" xfId="4" applyFont="1" applyAlignment="1">
      <alignment horizontal="center" vertical="center"/>
    </xf>
    <xf numFmtId="38" fontId="18" fillId="0" borderId="58" xfId="3" applyFont="1" applyFill="1" applyBorder="1" applyAlignment="1">
      <alignment horizontal="right"/>
    </xf>
    <xf numFmtId="38" fontId="20" fillId="0" borderId="55" xfId="3" applyFont="1" applyFill="1" applyBorder="1" applyAlignment="1">
      <alignment horizontal="center" vertical="center"/>
    </xf>
    <xf numFmtId="38" fontId="20" fillId="0" borderId="105" xfId="3" applyFont="1" applyFill="1" applyBorder="1" applyAlignment="1">
      <alignment horizontal="center" vertical="center"/>
    </xf>
    <xf numFmtId="38" fontId="20" fillId="0" borderId="20" xfId="3" applyFont="1" applyFill="1" applyBorder="1" applyAlignment="1">
      <alignment horizontal="center" vertical="center"/>
    </xf>
    <xf numFmtId="38" fontId="20" fillId="0" borderId="21" xfId="3" applyFont="1" applyFill="1" applyBorder="1" applyAlignment="1">
      <alignment horizontal="center" vertical="center"/>
    </xf>
    <xf numFmtId="38" fontId="20" fillId="0" borderId="22" xfId="3" applyFont="1" applyFill="1" applyBorder="1" applyAlignment="1">
      <alignment horizontal="center" vertical="center"/>
    </xf>
    <xf numFmtId="38" fontId="17" fillId="0" borderId="21" xfId="3" applyFont="1" applyFill="1" applyBorder="1" applyAlignment="1">
      <alignment horizontal="center" vertical="center"/>
    </xf>
    <xf numFmtId="38" fontId="17" fillId="0" borderId="22" xfId="3" applyFont="1" applyFill="1" applyBorder="1" applyAlignment="1">
      <alignment horizontal="center" vertical="center"/>
    </xf>
    <xf numFmtId="38" fontId="20" fillId="0" borderId="60" xfId="3" applyFont="1" applyFill="1" applyBorder="1" applyAlignment="1">
      <alignment horizontal="center" vertical="center"/>
    </xf>
    <xf numFmtId="38" fontId="17" fillId="0" borderId="20" xfId="3" applyFont="1" applyFill="1" applyBorder="1" applyAlignment="1">
      <alignment horizontal="center" vertical="center"/>
    </xf>
    <xf numFmtId="38" fontId="17" fillId="0" borderId="60" xfId="3" applyFont="1" applyFill="1" applyBorder="1" applyAlignment="1">
      <alignment horizontal="center" vertical="center"/>
    </xf>
    <xf numFmtId="0" fontId="26" fillId="0" borderId="0" xfId="4" applyFont="1" applyAlignment="1">
      <alignment horizontal="center" vertical="center"/>
    </xf>
    <xf numFmtId="0" fontId="35" fillId="0" borderId="0" xfId="4" applyFont="1" applyAlignment="1">
      <alignment horizontal="center" vertical="center" wrapText="1"/>
    </xf>
    <xf numFmtId="0" fontId="37" fillId="0" borderId="115" xfId="0" applyFont="1" applyBorder="1" applyAlignment="1">
      <alignment horizontal="center" vertical="center"/>
    </xf>
    <xf numFmtId="0" fontId="37" fillId="0" borderId="116" xfId="0" applyFont="1" applyBorder="1" applyAlignment="1">
      <alignment horizontal="center" vertical="center"/>
    </xf>
    <xf numFmtId="38" fontId="28" fillId="0" borderId="108" xfId="3" applyFont="1" applyBorder="1" applyAlignment="1">
      <alignment horizontal="center" vertical="center"/>
    </xf>
    <xf numFmtId="38" fontId="28" fillId="0" borderId="48" xfId="3" applyFont="1" applyBorder="1" applyAlignment="1">
      <alignment horizontal="center" vertical="center"/>
    </xf>
    <xf numFmtId="0" fontId="52" fillId="0" borderId="0" xfId="0" applyFont="1" applyAlignment="1">
      <alignment horizontal="center" vertical="center" wrapText="1"/>
    </xf>
    <xf numFmtId="38" fontId="28" fillId="0" borderId="56" xfId="3" applyFont="1" applyBorder="1" applyAlignment="1">
      <alignment horizontal="center" vertical="center"/>
    </xf>
    <xf numFmtId="38" fontId="28" fillId="0" borderId="49" xfId="3" applyFont="1" applyBorder="1" applyAlignment="1">
      <alignment horizontal="center" vertical="center"/>
    </xf>
    <xf numFmtId="38" fontId="24" fillId="0" borderId="47" xfId="3" applyFont="1" applyFill="1" applyBorder="1" applyAlignment="1">
      <alignment horizontal="center" vertical="center"/>
    </xf>
    <xf numFmtId="38" fontId="24" fillId="0" borderId="0" xfId="3" applyFont="1" applyFill="1" applyBorder="1" applyAlignment="1">
      <alignment horizontal="center" vertical="center"/>
    </xf>
    <xf numFmtId="38" fontId="24" fillId="0" borderId="37" xfId="3" applyFont="1" applyFill="1" applyBorder="1" applyAlignment="1">
      <alignment horizontal="center" vertical="center"/>
    </xf>
    <xf numFmtId="38" fontId="24" fillId="0" borderId="55" xfId="3" applyFont="1" applyFill="1" applyBorder="1" applyAlignment="1">
      <alignment horizontal="center" vertical="center"/>
    </xf>
    <xf numFmtId="38" fontId="24" fillId="0" borderId="23" xfId="3" applyFont="1" applyFill="1" applyBorder="1" applyAlignment="1">
      <alignment horizontal="center" vertical="center"/>
    </xf>
    <xf numFmtId="38" fontId="24" fillId="0" borderId="2" xfId="3" applyFont="1" applyFill="1" applyBorder="1" applyAlignment="1">
      <alignment horizontal="center" vertical="center"/>
    </xf>
    <xf numFmtId="181" fontId="23" fillId="0" borderId="125" xfId="3" applyNumberFormat="1" applyFont="1" applyBorder="1" applyAlignment="1">
      <alignment horizontal="center" vertical="center"/>
    </xf>
    <xf numFmtId="181" fontId="23" fillId="0" borderId="123" xfId="3" applyNumberFormat="1" applyFont="1" applyBorder="1" applyAlignment="1">
      <alignment horizontal="center" vertical="center"/>
    </xf>
    <xf numFmtId="181" fontId="23" fillId="0" borderId="67" xfId="3" applyNumberFormat="1" applyFont="1" applyBorder="1" applyAlignment="1">
      <alignment horizontal="center" vertical="center"/>
    </xf>
    <xf numFmtId="38" fontId="24" fillId="0" borderId="125" xfId="7" applyFont="1" applyBorder="1" applyAlignment="1">
      <alignment horizontal="center" vertical="center"/>
    </xf>
    <xf numFmtId="38" fontId="24" fillId="0" borderId="123" xfId="7" applyFont="1" applyBorder="1" applyAlignment="1">
      <alignment horizontal="center" vertical="center"/>
    </xf>
    <xf numFmtId="38" fontId="24" fillId="0" borderId="67" xfId="7" applyFont="1" applyBorder="1" applyAlignment="1">
      <alignment horizontal="center" vertical="center"/>
    </xf>
    <xf numFmtId="181" fontId="23" fillId="0" borderId="69" xfId="1" applyNumberFormat="1" applyFont="1" applyBorder="1" applyAlignment="1">
      <alignment horizontal="center" vertical="center" wrapText="1"/>
    </xf>
    <xf numFmtId="181" fontId="23" fillId="0" borderId="7" xfId="1" applyNumberFormat="1" applyFont="1" applyBorder="1" applyAlignment="1">
      <alignment horizontal="center" vertical="center" wrapText="1"/>
    </xf>
    <xf numFmtId="181" fontId="23" fillId="0" borderId="13" xfId="1" applyNumberFormat="1" applyFont="1" applyBorder="1" applyAlignment="1">
      <alignment horizontal="center" vertical="center" wrapText="1"/>
    </xf>
    <xf numFmtId="181" fontId="23" fillId="0" borderId="8" xfId="1" applyNumberFormat="1" applyFont="1" applyBorder="1" applyAlignment="1">
      <alignment horizontal="center" vertical="center" wrapText="1"/>
    </xf>
    <xf numFmtId="181" fontId="23" fillId="0" borderId="13" xfId="3" applyNumberFormat="1" applyFont="1" applyBorder="1" applyAlignment="1">
      <alignment horizontal="center" vertical="center"/>
    </xf>
    <xf numFmtId="181" fontId="23" fillId="0" borderId="8" xfId="3" applyNumberFormat="1" applyFont="1" applyBorder="1" applyAlignment="1">
      <alignment horizontal="center" vertical="center"/>
    </xf>
    <xf numFmtId="181" fontId="23" fillId="0" borderId="28" xfId="3" applyNumberFormat="1" applyFont="1" applyBorder="1" applyAlignment="1">
      <alignment horizontal="center" vertical="center"/>
    </xf>
    <xf numFmtId="181" fontId="23" fillId="0" borderId="28" xfId="1" applyNumberFormat="1" applyFont="1" applyBorder="1" applyAlignment="1">
      <alignment horizontal="center" vertical="center" wrapText="1"/>
    </xf>
    <xf numFmtId="38" fontId="24" fillId="0" borderId="71" xfId="7" applyFont="1" applyBorder="1" applyAlignment="1">
      <alignment horizontal="center" vertical="center"/>
    </xf>
    <xf numFmtId="38" fontId="23" fillId="0" borderId="125" xfId="3" applyFont="1" applyBorder="1" applyAlignment="1">
      <alignment horizontal="center" vertical="center"/>
    </xf>
    <xf numFmtId="38" fontId="23" fillId="0" borderId="123" xfId="3" applyFont="1" applyBorder="1" applyAlignment="1">
      <alignment horizontal="center" vertical="center"/>
    </xf>
    <xf numFmtId="38" fontId="23" fillId="0" borderId="125" xfId="1" applyNumberFormat="1" applyFont="1" applyBorder="1" applyAlignment="1">
      <alignment horizontal="center" vertical="center"/>
    </xf>
    <xf numFmtId="38" fontId="23" fillId="0" borderId="67" xfId="1" applyNumberFormat="1" applyFont="1" applyBorder="1" applyAlignment="1">
      <alignment horizontal="center" vertical="center"/>
    </xf>
    <xf numFmtId="38" fontId="23" fillId="0" borderId="71" xfId="1" applyNumberFormat="1" applyFont="1" applyBorder="1" applyAlignment="1">
      <alignment horizontal="center" vertical="center" wrapText="1"/>
    </xf>
    <xf numFmtId="38" fontId="23" fillId="0" borderId="67" xfId="1" applyNumberFormat="1" applyFont="1" applyBorder="1" applyAlignment="1">
      <alignment horizontal="center" vertical="center" wrapText="1"/>
    </xf>
    <xf numFmtId="38" fontId="23" fillId="0" borderId="11" xfId="1" applyNumberFormat="1" applyFont="1" applyBorder="1" applyAlignment="1">
      <alignment horizontal="center" vertical="center" wrapText="1"/>
    </xf>
    <xf numFmtId="38" fontId="23" fillId="0" borderId="28" xfId="1" applyNumberFormat="1" applyFont="1" applyBorder="1" applyAlignment="1">
      <alignment horizontal="center" vertical="center" wrapText="1"/>
    </xf>
    <xf numFmtId="38" fontId="23" fillId="0" borderId="13" xfId="3" applyFont="1" applyBorder="1" applyAlignment="1">
      <alignment horizontal="center" vertical="center"/>
    </xf>
    <xf numFmtId="38" fontId="23" fillId="0" borderId="8" xfId="3" applyFont="1" applyBorder="1" applyAlignment="1">
      <alignment horizontal="center" vertical="center"/>
    </xf>
    <xf numFmtId="38" fontId="23" fillId="0" borderId="13" xfId="1" applyNumberFormat="1" applyFont="1" applyBorder="1" applyAlignment="1">
      <alignment horizontal="center" vertical="center"/>
    </xf>
    <xf numFmtId="38" fontId="23" fillId="0" borderId="28" xfId="1" applyNumberFormat="1" applyFont="1" applyBorder="1" applyAlignment="1">
      <alignment horizontal="center" vertical="center"/>
    </xf>
    <xf numFmtId="0" fontId="24" fillId="0" borderId="45" xfId="1" applyFont="1" applyBorder="1" applyAlignment="1">
      <alignment horizontal="center" vertical="center"/>
    </xf>
    <xf numFmtId="0" fontId="24" fillId="0" borderId="40" xfId="1" applyFont="1" applyBorder="1" applyAlignment="1">
      <alignment horizontal="center" vertical="center"/>
    </xf>
    <xf numFmtId="0" fontId="24" fillId="0" borderId="45" xfId="1" applyFont="1" applyBorder="1" applyAlignment="1">
      <alignment horizontal="center" vertical="center" wrapText="1"/>
    </xf>
    <xf numFmtId="0" fontId="24" fillId="0" borderId="40" xfId="1" applyFont="1" applyBorder="1" applyAlignment="1">
      <alignment horizontal="center" vertical="center" wrapText="1"/>
    </xf>
    <xf numFmtId="0" fontId="24" fillId="0" borderId="44" xfId="1" applyFont="1" applyBorder="1" applyAlignment="1">
      <alignment horizontal="center" vertical="center" wrapText="1"/>
    </xf>
    <xf numFmtId="0" fontId="24" fillId="0" borderId="108" xfId="1" applyFont="1" applyBorder="1" applyAlignment="1">
      <alignment horizontal="center" vertical="center" wrapText="1"/>
    </xf>
    <xf numFmtId="0" fontId="24" fillId="0" borderId="48" xfId="1" applyFont="1" applyBorder="1" applyAlignment="1">
      <alignment horizontal="center" vertical="center" wrapText="1"/>
    </xf>
    <xf numFmtId="0" fontId="1" fillId="0" borderId="51" xfId="1" applyBorder="1" applyAlignment="1">
      <alignment horizontal="center" vertical="center" wrapText="1"/>
    </xf>
    <xf numFmtId="0" fontId="1" fillId="0" borderId="10" xfId="1" applyBorder="1" applyAlignment="1">
      <alignment horizontal="center" vertical="center" wrapText="1"/>
    </xf>
    <xf numFmtId="0" fontId="1" fillId="0" borderId="50" xfId="1" applyBorder="1" applyAlignment="1">
      <alignment horizontal="center" vertical="center" wrapText="1"/>
    </xf>
    <xf numFmtId="0" fontId="1" fillId="0" borderId="119" xfId="1" applyBorder="1" applyAlignment="1">
      <alignment horizontal="center" vertical="center" wrapText="1"/>
    </xf>
    <xf numFmtId="0" fontId="14" fillId="0" borderId="51" xfId="1" applyFont="1" applyBorder="1" applyAlignment="1">
      <alignment horizontal="center" vertical="center" wrapText="1"/>
    </xf>
    <xf numFmtId="0" fontId="14" fillId="0" borderId="17" xfId="1" applyFont="1" applyBorder="1" applyAlignment="1">
      <alignment horizontal="center" vertical="center" wrapText="1"/>
    </xf>
    <xf numFmtId="0" fontId="14" fillId="0" borderId="50" xfId="1" applyFont="1" applyBorder="1" applyAlignment="1">
      <alignment horizontal="center" vertical="center" wrapText="1"/>
    </xf>
    <xf numFmtId="0" fontId="14" fillId="0" borderId="66" xfId="1" applyFont="1" applyBorder="1" applyAlignment="1">
      <alignment horizontal="center" vertical="center" wrapText="1"/>
    </xf>
    <xf numFmtId="1" fontId="23" fillId="0" borderId="24" xfId="1" applyNumberFormat="1" applyFont="1" applyBorder="1" applyAlignment="1">
      <alignment horizontal="center" vertical="center" wrapText="1"/>
    </xf>
    <xf numFmtId="1" fontId="23" fillId="0" borderId="25" xfId="1" applyNumberFormat="1" applyFont="1" applyBorder="1" applyAlignment="1">
      <alignment horizontal="center" vertical="center" wrapText="1"/>
    </xf>
    <xf numFmtId="0" fontId="24" fillId="0" borderId="9" xfId="1" applyFont="1" applyBorder="1" applyAlignment="1">
      <alignment horizontal="left" vertical="center" wrapText="1"/>
    </xf>
    <xf numFmtId="0" fontId="24" fillId="0" borderId="52" xfId="1" applyFont="1" applyBorder="1" applyAlignment="1">
      <alignment horizontal="left" vertical="center" wrapText="1"/>
    </xf>
    <xf numFmtId="38" fontId="24" fillId="0" borderId="27" xfId="7" applyFont="1" applyBorder="1" applyAlignment="1">
      <alignment horizontal="center" vertical="center"/>
    </xf>
    <xf numFmtId="38" fontId="24" fillId="0" borderId="1" xfId="7" applyFont="1" applyBorder="1" applyAlignment="1">
      <alignment horizontal="center" vertical="center"/>
    </xf>
    <xf numFmtId="38" fontId="24" fillId="0" borderId="11" xfId="7" applyFont="1" applyBorder="1" applyAlignment="1">
      <alignment horizontal="center" vertical="center"/>
    </xf>
    <xf numFmtId="38" fontId="24" fillId="0" borderId="28" xfId="7" applyFont="1" applyBorder="1" applyAlignment="1">
      <alignment horizontal="center" vertical="center"/>
    </xf>
    <xf numFmtId="38" fontId="24" fillId="0" borderId="34" xfId="7" applyFont="1" applyBorder="1" applyAlignment="1">
      <alignment horizontal="center" vertical="center"/>
    </xf>
    <xf numFmtId="38" fontId="24" fillId="0" borderId="13" xfId="7" applyFont="1" applyBorder="1" applyAlignment="1">
      <alignment horizontal="center" vertical="center"/>
    </xf>
    <xf numFmtId="38" fontId="24" fillId="0" borderId="8" xfId="7" applyFont="1" applyBorder="1" applyAlignment="1">
      <alignment horizontal="center" vertical="center"/>
    </xf>
    <xf numFmtId="0" fontId="24" fillId="0" borderId="51" xfId="1" applyFont="1" applyBorder="1" applyAlignment="1">
      <alignment horizontal="center" vertical="center"/>
    </xf>
    <xf numFmtId="0" fontId="24" fillId="0" borderId="10" xfId="1" applyFont="1" applyBorder="1" applyAlignment="1">
      <alignment horizontal="center" vertical="center"/>
    </xf>
    <xf numFmtId="0" fontId="24" fillId="0" borderId="24" xfId="1" applyFont="1" applyBorder="1" applyAlignment="1">
      <alignment horizontal="center" vertical="center"/>
    </xf>
    <xf numFmtId="0" fontId="24" fillId="0" borderId="25" xfId="1" applyFont="1" applyBorder="1" applyAlignment="1">
      <alignment horizontal="center" vertical="center"/>
    </xf>
    <xf numFmtId="0" fontId="24" fillId="0" borderId="1" xfId="1" applyFont="1" applyBorder="1" applyAlignment="1">
      <alignment horizontal="center" vertical="center"/>
    </xf>
    <xf numFmtId="0" fontId="1" fillId="0" borderId="17" xfId="1" applyBorder="1" applyAlignment="1">
      <alignment horizontal="center" vertical="center" wrapText="1"/>
    </xf>
    <xf numFmtId="0" fontId="1" fillId="0" borderId="47" xfId="1" applyBorder="1" applyAlignment="1">
      <alignment horizontal="center" vertical="center" wrapText="1"/>
    </xf>
    <xf numFmtId="0" fontId="1" fillId="0" borderId="37" xfId="1" applyBorder="1" applyAlignment="1">
      <alignment horizontal="center" vertical="center" wrapText="1"/>
    </xf>
    <xf numFmtId="0" fontId="1" fillId="0" borderId="66" xfId="1" applyBorder="1" applyAlignment="1">
      <alignment horizontal="center" vertical="center" wrapText="1"/>
    </xf>
    <xf numFmtId="0" fontId="24" fillId="0" borderId="9" xfId="1" applyFont="1" applyBorder="1" applyAlignment="1">
      <alignment horizontal="center" vertical="center" wrapText="1"/>
    </xf>
    <xf numFmtId="0" fontId="24" fillId="0" borderId="17" xfId="1" applyFont="1" applyBorder="1" applyAlignment="1">
      <alignment horizontal="center" vertical="center" wrapText="1"/>
    </xf>
    <xf numFmtId="0" fontId="24" fillId="0" borderId="2" xfId="1" applyFont="1" applyBorder="1" applyAlignment="1">
      <alignment horizontal="center" vertical="center" wrapText="1"/>
    </xf>
    <xf numFmtId="0" fontId="24" fillId="0" borderId="37" xfId="1" applyFont="1" applyBorder="1" applyAlignment="1">
      <alignment horizontal="center" vertical="center" wrapText="1"/>
    </xf>
    <xf numFmtId="0" fontId="24" fillId="0" borderId="12" xfId="1" applyFont="1" applyBorder="1" applyAlignment="1">
      <alignment horizontal="center" vertical="center" wrapText="1"/>
    </xf>
    <xf numFmtId="0" fontId="24" fillId="0" borderId="66" xfId="1" applyFont="1" applyBorder="1" applyAlignment="1">
      <alignment horizontal="center" vertical="center" wrapText="1"/>
    </xf>
    <xf numFmtId="0" fontId="24" fillId="0" borderId="9" xfId="1" applyFont="1" applyBorder="1" applyAlignment="1">
      <alignment horizontal="center" vertical="center"/>
    </xf>
    <xf numFmtId="0" fontId="24" fillId="0" borderId="17" xfId="1" applyFont="1" applyBorder="1" applyAlignment="1">
      <alignment horizontal="center" vertical="center"/>
    </xf>
    <xf numFmtId="0" fontId="24" fillId="0" borderId="18" xfId="1" applyFont="1" applyBorder="1" applyAlignment="1">
      <alignment horizontal="center" vertical="center"/>
    </xf>
    <xf numFmtId="0" fontId="24" fillId="0" borderId="19" xfId="1" applyFont="1" applyBorder="1" applyAlignment="1">
      <alignment horizontal="center" vertical="center"/>
    </xf>
    <xf numFmtId="0" fontId="24" fillId="0" borderId="2" xfId="1" applyFont="1" applyBorder="1" applyAlignment="1">
      <alignment horizontal="center" vertical="center"/>
    </xf>
    <xf numFmtId="0" fontId="24" fillId="0" borderId="12" xfId="1" applyFont="1" applyBorder="1" applyAlignment="1">
      <alignment horizontal="center" vertical="center"/>
    </xf>
    <xf numFmtId="0" fontId="24" fillId="0" borderId="10" xfId="1" applyFont="1" applyBorder="1" applyAlignment="1">
      <alignment horizontal="center" vertical="center" wrapText="1"/>
    </xf>
    <xf numFmtId="0" fontId="24" fillId="0" borderId="3" xfId="1" applyFont="1" applyBorder="1" applyAlignment="1">
      <alignment horizontal="center" vertical="center" wrapText="1"/>
    </xf>
    <xf numFmtId="0" fontId="24" fillId="0" borderId="119" xfId="1" applyFont="1" applyBorder="1" applyAlignment="1">
      <alignment horizontal="center" vertical="center" wrapText="1"/>
    </xf>
    <xf numFmtId="0" fontId="24" fillId="0" borderId="51" xfId="1" applyFont="1" applyBorder="1" applyAlignment="1">
      <alignment horizontal="center" vertical="center" wrapText="1"/>
    </xf>
    <xf numFmtId="0" fontId="24" fillId="0" borderId="47" xfId="1" applyFont="1" applyBorder="1" applyAlignment="1">
      <alignment horizontal="center" vertical="center" wrapText="1"/>
    </xf>
    <xf numFmtId="0" fontId="24" fillId="0" borderId="50" xfId="1" applyFont="1" applyBorder="1" applyAlignment="1">
      <alignment horizontal="center" vertical="center" wrapText="1"/>
    </xf>
    <xf numFmtId="0" fontId="1" fillId="0" borderId="56" xfId="1" applyBorder="1" applyAlignment="1">
      <alignment horizontal="center" vertical="center" wrapText="1"/>
    </xf>
    <xf numFmtId="0" fontId="1" fillId="0" borderId="36" xfId="1" applyBorder="1" applyAlignment="1">
      <alignment horizontal="center" vertical="center" wrapText="1"/>
    </xf>
    <xf numFmtId="0" fontId="1" fillId="0" borderId="49" xfId="1" applyBorder="1" applyAlignment="1">
      <alignment horizontal="center" vertical="center" wrapText="1"/>
    </xf>
    <xf numFmtId="38" fontId="24" fillId="0" borderId="127" xfId="3" applyFont="1" applyBorder="1" applyAlignment="1">
      <alignment horizontal="center" vertical="center"/>
    </xf>
    <xf numFmtId="38" fontId="24" fillId="0" borderId="128" xfId="3" applyFont="1" applyBorder="1" applyAlignment="1">
      <alignment horizontal="center" vertical="center"/>
    </xf>
    <xf numFmtId="0" fontId="24" fillId="0" borderId="59" xfId="1" applyFont="1" applyBorder="1" applyAlignment="1">
      <alignment horizontal="center" vertical="center"/>
    </xf>
    <xf numFmtId="0" fontId="24" fillId="0" borderId="22" xfId="1" applyFont="1" applyBorder="1" applyAlignment="1">
      <alignment horizontal="center" vertical="center"/>
    </xf>
    <xf numFmtId="0" fontId="24" fillId="0" borderId="20" xfId="1" applyFont="1" applyBorder="1" applyAlignment="1">
      <alignment horizontal="center" vertical="center"/>
    </xf>
    <xf numFmtId="0" fontId="24" fillId="0" borderId="60" xfId="1" applyFont="1" applyBorder="1" applyAlignment="1">
      <alignment horizontal="center" vertical="center"/>
    </xf>
    <xf numFmtId="0" fontId="24" fillId="0" borderId="52" xfId="1" applyFont="1" applyBorder="1" applyAlignment="1">
      <alignment horizontal="center"/>
    </xf>
    <xf numFmtId="0" fontId="24" fillId="0" borderId="10" xfId="1" applyFont="1" applyBorder="1" applyAlignment="1">
      <alignment horizontal="center"/>
    </xf>
    <xf numFmtId="0" fontId="24" fillId="0" borderId="52" xfId="1" applyFont="1" applyBorder="1" applyAlignment="1">
      <alignment horizontal="center" vertical="center"/>
    </xf>
    <xf numFmtId="1" fontId="23" fillId="0" borderId="19" xfId="1" applyNumberFormat="1" applyFont="1" applyBorder="1" applyAlignment="1">
      <alignment horizontal="center" vertical="center" wrapText="1"/>
    </xf>
    <xf numFmtId="1" fontId="23" fillId="0" borderId="13" xfId="1" applyNumberFormat="1" applyFont="1" applyBorder="1" applyAlignment="1">
      <alignment horizontal="center" vertical="center" wrapText="1"/>
    </xf>
    <xf numFmtId="1" fontId="23" fillId="0" borderId="8" xfId="1" applyNumberFormat="1" applyFont="1" applyBorder="1" applyAlignment="1">
      <alignment horizontal="center" vertical="center" wrapText="1"/>
    </xf>
    <xf numFmtId="1" fontId="23" fillId="0" borderId="28" xfId="1" applyNumberFormat="1" applyFont="1" applyBorder="1" applyAlignment="1">
      <alignment horizontal="center" vertical="center" wrapText="1"/>
    </xf>
    <xf numFmtId="181" fontId="23" fillId="0" borderId="68" xfId="1" applyNumberFormat="1" applyFont="1" applyBorder="1" applyAlignment="1">
      <alignment horizontal="center" vertical="center" wrapText="1"/>
    </xf>
    <xf numFmtId="1" fontId="23" fillId="0" borderId="11" xfId="1" applyNumberFormat="1" applyFont="1" applyBorder="1" applyAlignment="1">
      <alignment horizontal="center" vertical="center"/>
    </xf>
    <xf numFmtId="1" fontId="23" fillId="0" borderId="28" xfId="1" applyNumberFormat="1" applyFont="1" applyBorder="1" applyAlignment="1">
      <alignment horizontal="center" vertical="center"/>
    </xf>
    <xf numFmtId="1" fontId="23" fillId="0" borderId="72" xfId="1" applyNumberFormat="1" applyFont="1" applyBorder="1" applyAlignment="1">
      <alignment horizontal="center" vertical="center"/>
    </xf>
    <xf numFmtId="1" fontId="23" fillId="0" borderId="68" xfId="1" applyNumberFormat="1" applyFont="1" applyBorder="1" applyAlignment="1">
      <alignment horizontal="center" vertical="center"/>
    </xf>
    <xf numFmtId="38" fontId="24" fillId="0" borderId="71" xfId="3" applyFont="1" applyBorder="1" applyAlignment="1">
      <alignment horizontal="center" vertical="center"/>
    </xf>
    <xf numFmtId="38" fontId="24" fillId="0" borderId="123" xfId="3" applyFont="1" applyBorder="1" applyAlignment="1">
      <alignment horizontal="center" vertical="center"/>
    </xf>
    <xf numFmtId="38" fontId="24" fillId="0" borderId="125" xfId="3" applyFont="1" applyBorder="1" applyAlignment="1">
      <alignment horizontal="center" vertical="center"/>
    </xf>
    <xf numFmtId="38" fontId="24" fillId="0" borderId="67" xfId="3" applyFont="1" applyBorder="1" applyAlignment="1">
      <alignment horizontal="center" vertical="center"/>
    </xf>
    <xf numFmtId="0" fontId="24" fillId="0" borderId="21" xfId="1" applyFont="1" applyBorder="1" applyAlignment="1">
      <alignment horizontal="center" vertical="center"/>
    </xf>
    <xf numFmtId="38" fontId="24" fillId="0" borderId="11" xfId="3" applyFont="1" applyBorder="1" applyAlignment="1">
      <alignment horizontal="center" vertical="center"/>
    </xf>
    <xf numFmtId="38" fontId="24" fillId="0" borderId="8" xfId="3" applyFont="1" applyBorder="1" applyAlignment="1">
      <alignment horizontal="center" vertical="center"/>
    </xf>
    <xf numFmtId="38" fontId="24" fillId="0" borderId="13" xfId="3" applyFont="1" applyBorder="1" applyAlignment="1">
      <alignment horizontal="center" vertical="center"/>
    </xf>
    <xf numFmtId="38" fontId="24" fillId="0" borderId="28" xfId="3" applyFont="1" applyBorder="1" applyAlignment="1">
      <alignment horizontal="center" vertical="center"/>
    </xf>
    <xf numFmtId="0" fontId="24" fillId="0" borderId="53" xfId="1" applyFont="1" applyBorder="1" applyAlignment="1">
      <alignment horizontal="center" vertical="center"/>
    </xf>
    <xf numFmtId="0" fontId="24" fillId="0" borderId="110" xfId="1" applyFont="1" applyBorder="1" applyAlignment="1">
      <alignment horizontal="center" vertical="center"/>
    </xf>
    <xf numFmtId="0" fontId="24" fillId="0" borderId="38" xfId="1" applyFont="1" applyBorder="1" applyAlignment="1">
      <alignment horizontal="center" vertical="center"/>
    </xf>
    <xf numFmtId="0" fontId="14" fillId="0" borderId="64" xfId="1" applyFont="1" applyBorder="1" applyAlignment="1">
      <alignment horizontal="center" vertical="center" wrapText="1"/>
    </xf>
    <xf numFmtId="0" fontId="14" fillId="0" borderId="63" xfId="1" applyFont="1" applyBorder="1" applyAlignment="1">
      <alignment horizontal="center" vertical="center" wrapText="1"/>
    </xf>
    <xf numFmtId="38" fontId="5" fillId="0" borderId="9" xfId="3" applyFont="1" applyBorder="1" applyAlignment="1">
      <alignment horizontal="center" vertical="center"/>
    </xf>
    <xf numFmtId="38" fontId="5" fillId="0" borderId="2" xfId="3" applyFont="1" applyBorder="1" applyAlignment="1">
      <alignment horizontal="center" vertical="center"/>
    </xf>
    <xf numFmtId="38" fontId="5" fillId="0" borderId="12" xfId="3" applyFont="1" applyBorder="1" applyAlignment="1">
      <alignment horizontal="center" vertical="center"/>
    </xf>
    <xf numFmtId="38" fontId="8" fillId="0" borderId="51" xfId="3" applyFont="1" applyBorder="1" applyAlignment="1">
      <alignment horizontal="center" vertical="center"/>
    </xf>
    <xf numFmtId="38" fontId="8" fillId="0" borderId="47" xfId="3" applyFont="1" applyBorder="1" applyAlignment="1">
      <alignment horizontal="center" vertical="center"/>
    </xf>
    <xf numFmtId="38" fontId="8" fillId="0" borderId="50" xfId="3" applyFont="1" applyBorder="1" applyAlignment="1">
      <alignment horizontal="center" vertical="center"/>
    </xf>
    <xf numFmtId="38" fontId="8" fillId="0" borderId="56" xfId="3" applyFont="1" applyBorder="1" applyAlignment="1">
      <alignment horizontal="center" vertical="center"/>
    </xf>
    <xf numFmtId="38" fontId="8" fillId="0" borderId="36" xfId="3" applyFont="1" applyBorder="1" applyAlignment="1">
      <alignment horizontal="center" vertical="center"/>
    </xf>
    <xf numFmtId="38" fontId="8" fillId="0" borderId="49" xfId="3" applyFont="1" applyBorder="1" applyAlignment="1">
      <alignment horizontal="center" vertical="center"/>
    </xf>
    <xf numFmtId="0" fontId="43" fillId="0" borderId="0" xfId="4" applyFont="1" applyAlignment="1">
      <alignment horizontal="center" vertical="center"/>
    </xf>
    <xf numFmtId="0" fontId="32" fillId="0" borderId="76" xfId="0" applyFont="1" applyBorder="1" applyAlignment="1">
      <alignment horizontal="center" vertical="center"/>
    </xf>
    <xf numFmtId="0" fontId="32" fillId="0" borderId="77" xfId="0" applyFont="1" applyBorder="1" applyAlignment="1">
      <alignment horizontal="center" vertical="center"/>
    </xf>
    <xf numFmtId="0" fontId="32" fillId="0" borderId="78" xfId="0" applyFont="1" applyBorder="1" applyAlignment="1">
      <alignment horizontal="center" vertical="center"/>
    </xf>
    <xf numFmtId="0" fontId="32" fillId="0" borderId="79" xfId="0" applyFont="1" applyBorder="1" applyAlignment="1">
      <alignment horizontal="center" vertical="center"/>
    </xf>
    <xf numFmtId="0" fontId="32" fillId="0" borderId="80" xfId="0" applyFont="1" applyBorder="1" applyAlignment="1">
      <alignment horizontal="center" vertical="center"/>
    </xf>
    <xf numFmtId="0" fontId="32" fillId="0" borderId="81" xfId="0" applyFont="1" applyBorder="1" applyAlignment="1">
      <alignment horizontal="center" vertical="center"/>
    </xf>
    <xf numFmtId="0" fontId="67" fillId="0" borderId="0" xfId="4" applyFont="1" applyAlignment="1">
      <alignment horizontal="center" vertical="center"/>
    </xf>
    <xf numFmtId="0" fontId="32" fillId="0" borderId="20" xfId="0" applyFont="1" applyBorder="1" applyAlignment="1">
      <alignment horizontal="center" vertical="center"/>
    </xf>
    <xf numFmtId="0" fontId="32" fillId="0" borderId="21" xfId="0" applyFont="1" applyBorder="1" applyAlignment="1">
      <alignment horizontal="center" vertical="center"/>
    </xf>
    <xf numFmtId="0" fontId="32" fillId="0" borderId="22" xfId="0" applyFont="1" applyBorder="1" applyAlignment="1">
      <alignment horizontal="center" vertical="center"/>
    </xf>
    <xf numFmtId="0" fontId="16" fillId="0" borderId="20" xfId="0" applyFont="1" applyBorder="1" applyAlignment="1">
      <alignment horizontal="center" vertical="center"/>
    </xf>
    <xf numFmtId="0" fontId="16" fillId="0" borderId="21" xfId="0" applyFont="1" applyBorder="1" applyAlignment="1">
      <alignment horizontal="center" vertical="center"/>
    </xf>
    <xf numFmtId="0" fontId="32" fillId="0" borderId="60" xfId="0" applyFont="1" applyBorder="1" applyAlignment="1">
      <alignment horizontal="center" vertical="center"/>
    </xf>
  </cellXfs>
  <cellStyles count="8">
    <cellStyle name="パーセント" xfId="6" builtinId="5"/>
    <cellStyle name="パーセント 2" xfId="2" xr:uid="{00000000-0005-0000-0000-000001000000}"/>
    <cellStyle name="桁区切り" xfId="7" builtinId="6"/>
    <cellStyle name="桁区切り 2" xfId="3" xr:uid="{00000000-0005-0000-0000-000003000000}"/>
    <cellStyle name="標準" xfId="0" builtinId="0"/>
    <cellStyle name="標準 2" xfId="1" xr:uid="{00000000-0005-0000-0000-000005000000}"/>
    <cellStyle name="標準 3" xfId="5" xr:uid="{00000000-0005-0000-0000-000006000000}"/>
    <cellStyle name="標準_２号１" xfId="4"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3</xdr:col>
      <xdr:colOff>342900</xdr:colOff>
      <xdr:row>26</xdr:row>
      <xdr:rowOff>28575</xdr:rowOff>
    </xdr:from>
    <xdr:to>
      <xdr:col>14</xdr:col>
      <xdr:colOff>314325</xdr:colOff>
      <xdr:row>29</xdr:row>
      <xdr:rowOff>161925</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2400300" y="5943600"/>
          <a:ext cx="67056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今回、国内資産残高の基準を時価ベースに変更、金額の前年度比は基準が異なる。また、定例統計作成実施要領改正に伴い、諸データにおいて、前年度比較が困難なデータがある。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582838</xdr:colOff>
      <xdr:row>0</xdr:row>
      <xdr:rowOff>292554</xdr:rowOff>
    </xdr:from>
    <xdr:to>
      <xdr:col>3</xdr:col>
      <xdr:colOff>56696</xdr:colOff>
      <xdr:row>1</xdr:row>
      <xdr:rowOff>213178</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rot="10800000" flipH="1" flipV="1">
          <a:off x="1712231" y="292554"/>
          <a:ext cx="1161144" cy="451303"/>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参考</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5">
    <pageSetUpPr fitToPage="1"/>
  </sheetPr>
  <dimension ref="A1:AE63"/>
  <sheetViews>
    <sheetView showGridLines="0" tabSelected="1" topLeftCell="A18" zoomScale="75" zoomScaleNormal="75" zoomScaleSheetLayoutView="80" workbookViewId="0">
      <selection activeCell="D11" sqref="D11:P11"/>
    </sheetView>
  </sheetViews>
  <sheetFormatPr defaultColWidth="9" defaultRowHeight="13.5"/>
  <cols>
    <col min="1" max="5" width="9" style="298"/>
    <col min="6" max="6" width="12.25" style="298" customWidth="1"/>
    <col min="7" max="7" width="3.5" style="298" customWidth="1"/>
    <col min="8" max="10" width="9" style="298"/>
    <col min="11" max="11" width="9.25" style="298" customWidth="1"/>
    <col min="12" max="12" width="3.625" style="298" customWidth="1"/>
    <col min="13" max="13" width="12.125" style="298" customWidth="1"/>
    <col min="14" max="14" width="2.75" style="298" customWidth="1"/>
    <col min="15" max="15" width="13.875" style="298" customWidth="1"/>
    <col min="16" max="16" width="11" style="298" customWidth="1"/>
    <col min="17" max="17" width="11.375" style="298" customWidth="1"/>
    <col min="18" max="25" width="9" style="298"/>
    <col min="26" max="26" width="10.5" style="298" bestFit="1" customWidth="1"/>
    <col min="27" max="16384" width="9" style="298"/>
  </cols>
  <sheetData>
    <row r="1" spans="1:19" ht="25.5" customHeight="1"/>
    <row r="2" spans="1:19">
      <c r="I2" s="299"/>
      <c r="J2" s="299"/>
      <c r="K2" s="299"/>
      <c r="L2" s="299"/>
      <c r="M2" s="299"/>
      <c r="N2" s="299"/>
      <c r="O2" s="299"/>
      <c r="Q2" s="299"/>
    </row>
    <row r="3" spans="1:19" ht="24">
      <c r="I3" s="299"/>
      <c r="P3" s="1147">
        <v>45454</v>
      </c>
      <c r="Q3" s="1147"/>
      <c r="R3" s="1147"/>
      <c r="S3" s="1147"/>
    </row>
    <row r="4" spans="1:19">
      <c r="I4" s="299"/>
      <c r="J4" s="299"/>
      <c r="K4" s="299"/>
      <c r="L4" s="299"/>
      <c r="M4" s="299"/>
      <c r="N4" s="299"/>
      <c r="O4" s="299"/>
      <c r="Q4" s="299"/>
    </row>
    <row r="5" spans="1:19">
      <c r="I5" s="299"/>
      <c r="J5" s="299"/>
      <c r="K5" s="299"/>
      <c r="L5" s="299"/>
      <c r="M5" s="299"/>
      <c r="N5" s="299"/>
      <c r="O5" s="299"/>
      <c r="Q5" s="299"/>
    </row>
    <row r="6" spans="1:19">
      <c r="H6" s="299"/>
      <c r="I6" s="299"/>
      <c r="J6" s="299"/>
      <c r="K6" s="299"/>
      <c r="L6" s="299"/>
      <c r="M6" s="299"/>
      <c r="N6" s="299"/>
      <c r="O6" s="299"/>
    </row>
    <row r="7" spans="1:19" ht="55.5">
      <c r="A7" s="1148" t="s">
        <v>237</v>
      </c>
      <c r="B7" s="1148"/>
      <c r="C7" s="1148"/>
      <c r="D7" s="1148"/>
      <c r="E7" s="1148"/>
      <c r="F7" s="1148"/>
      <c r="G7" s="1148"/>
      <c r="H7" s="1148"/>
      <c r="I7" s="1148"/>
      <c r="J7" s="1148"/>
      <c r="K7" s="1148"/>
      <c r="L7" s="1148"/>
      <c r="M7" s="1148"/>
      <c r="N7" s="1148"/>
      <c r="O7" s="1148"/>
      <c r="P7" s="1148"/>
      <c r="Q7" s="1148"/>
      <c r="R7" s="1148"/>
      <c r="S7" s="1148"/>
    </row>
    <row r="8" spans="1:19" ht="16.5" customHeight="1">
      <c r="F8" s="381"/>
      <c r="G8" s="381"/>
      <c r="H8" s="381"/>
      <c r="I8" s="381"/>
      <c r="J8" s="381"/>
      <c r="K8" s="381"/>
      <c r="L8" s="381"/>
      <c r="M8" s="381"/>
      <c r="N8" s="381"/>
      <c r="O8" s="381"/>
    </row>
    <row r="9" spans="1:19" ht="8.25" customHeight="1"/>
    <row r="11" spans="1:19" ht="30.75">
      <c r="D11" s="1149" t="s">
        <v>440</v>
      </c>
      <c r="E11" s="1149"/>
      <c r="F11" s="1149"/>
      <c r="G11" s="1149"/>
      <c r="H11" s="1149"/>
      <c r="I11" s="1149"/>
      <c r="J11" s="1149"/>
      <c r="K11" s="1149"/>
      <c r="L11" s="1149"/>
      <c r="M11" s="1149"/>
      <c r="N11" s="1149"/>
      <c r="O11" s="1149"/>
      <c r="P11" s="1149"/>
    </row>
    <row r="12" spans="1:19" ht="90.75" customHeight="1">
      <c r="E12" s="382"/>
      <c r="F12" s="382"/>
      <c r="G12" s="382"/>
      <c r="H12" s="382"/>
      <c r="I12" s="382"/>
      <c r="J12" s="382"/>
      <c r="K12" s="382"/>
      <c r="L12" s="382"/>
      <c r="M12" s="382"/>
      <c r="N12" s="382"/>
      <c r="O12" s="300"/>
    </row>
    <row r="13" spans="1:19" ht="12.75" customHeight="1">
      <c r="E13" s="382"/>
      <c r="F13" s="382"/>
      <c r="G13" s="382"/>
      <c r="H13" s="382"/>
      <c r="I13" s="382"/>
      <c r="J13" s="382"/>
      <c r="K13" s="382"/>
      <c r="L13" s="382"/>
      <c r="M13" s="382"/>
      <c r="N13" s="382"/>
      <c r="O13" s="300"/>
    </row>
    <row r="14" spans="1:19" ht="20.100000000000001" customHeight="1">
      <c r="E14" s="382"/>
      <c r="F14" s="382"/>
      <c r="G14" s="320" t="s">
        <v>271</v>
      </c>
      <c r="H14" s="320"/>
      <c r="I14" s="320"/>
      <c r="J14" s="320"/>
      <c r="K14" s="320"/>
      <c r="L14" s="320" t="s">
        <v>384</v>
      </c>
      <c r="M14" s="300"/>
    </row>
    <row r="15" spans="1:19" ht="20.100000000000001" customHeight="1">
      <c r="E15" s="382"/>
      <c r="F15" s="382"/>
      <c r="G15" s="320" t="s">
        <v>260</v>
      </c>
      <c r="H15" s="320"/>
      <c r="I15" s="320"/>
      <c r="J15" s="320"/>
      <c r="K15" s="320"/>
      <c r="L15" s="320" t="s">
        <v>385</v>
      </c>
      <c r="M15" s="300"/>
    </row>
    <row r="16" spans="1:19" ht="20.100000000000001" customHeight="1">
      <c r="E16" s="382"/>
      <c r="F16" s="382"/>
      <c r="G16" s="320" t="s">
        <v>272</v>
      </c>
      <c r="H16" s="320"/>
      <c r="I16" s="320"/>
      <c r="J16" s="320"/>
      <c r="K16" s="320"/>
      <c r="L16" s="320" t="s">
        <v>448</v>
      </c>
      <c r="M16" s="300"/>
    </row>
    <row r="17" spans="2:27" ht="20.100000000000001" customHeight="1">
      <c r="E17" s="382"/>
      <c r="F17" s="382"/>
      <c r="G17" s="320" t="s">
        <v>273</v>
      </c>
      <c r="H17" s="320"/>
      <c r="I17" s="320"/>
      <c r="J17" s="320"/>
      <c r="K17" s="320"/>
      <c r="L17" s="320" t="s">
        <v>449</v>
      </c>
      <c r="M17" s="300"/>
    </row>
    <row r="18" spans="2:27" ht="20.100000000000001" customHeight="1">
      <c r="E18" s="382"/>
      <c r="F18" s="382"/>
      <c r="G18" s="320" t="s">
        <v>274</v>
      </c>
      <c r="H18" s="320"/>
      <c r="I18" s="320"/>
      <c r="J18" s="320"/>
      <c r="K18" s="320"/>
      <c r="L18" s="320" t="s">
        <v>450</v>
      </c>
      <c r="M18" s="300"/>
    </row>
    <row r="19" spans="2:27" ht="20.100000000000001" customHeight="1">
      <c r="E19" s="382"/>
      <c r="F19" s="382"/>
      <c r="G19" s="320" t="s">
        <v>445</v>
      </c>
      <c r="H19" s="320"/>
      <c r="I19" s="320"/>
      <c r="J19" s="320"/>
      <c r="K19" s="320"/>
      <c r="L19" s="320" t="s">
        <v>451</v>
      </c>
      <c r="M19" s="300"/>
    </row>
    <row r="20" spans="2:27" ht="20.100000000000001" customHeight="1">
      <c r="E20" s="382"/>
      <c r="F20" s="382"/>
      <c r="G20" s="320" t="s">
        <v>446</v>
      </c>
      <c r="J20" s="320"/>
      <c r="K20" s="320"/>
      <c r="L20" s="320" t="s">
        <v>345</v>
      </c>
    </row>
    <row r="21" spans="2:27" ht="20.100000000000001" customHeight="1">
      <c r="E21" s="382"/>
      <c r="F21" s="382"/>
      <c r="G21" s="320" t="s">
        <v>447</v>
      </c>
      <c r="L21" s="320" t="s">
        <v>452</v>
      </c>
    </row>
    <row r="22" spans="2:27" ht="20.100000000000001" customHeight="1">
      <c r="B22" s="717"/>
      <c r="E22" s="382"/>
      <c r="F22" s="382"/>
      <c r="G22" s="320"/>
      <c r="L22" s="320"/>
    </row>
    <row r="23" spans="2:27" ht="20.100000000000001" customHeight="1">
      <c r="G23" s="320"/>
      <c r="L23" s="320"/>
      <c r="M23" s="300"/>
    </row>
    <row r="24" spans="2:27" ht="20.100000000000001" customHeight="1">
      <c r="I24" s="320"/>
      <c r="J24" s="320"/>
      <c r="K24" s="320"/>
      <c r="L24" s="320"/>
      <c r="M24" s="300"/>
    </row>
    <row r="25" spans="2:27" ht="17.25" hidden="1">
      <c r="G25" s="303"/>
      <c r="H25" s="303"/>
      <c r="I25" s="371"/>
      <c r="J25" s="371"/>
      <c r="K25" s="371"/>
      <c r="L25" s="320"/>
      <c r="M25" s="320"/>
      <c r="N25" s="320"/>
      <c r="P25" s="320"/>
    </row>
    <row r="26" spans="2:27" ht="17.25" hidden="1" customHeight="1">
      <c r="D26" s="301"/>
      <c r="E26" s="302"/>
      <c r="F26" s="303"/>
      <c r="G26" s="307"/>
      <c r="H26" s="307"/>
      <c r="I26" s="372"/>
      <c r="J26" s="372"/>
      <c r="K26" s="372"/>
      <c r="L26" s="371"/>
      <c r="M26" s="371"/>
      <c r="N26" s="371"/>
      <c r="O26" s="304"/>
      <c r="P26" s="320"/>
      <c r="Y26" s="298" t="s">
        <v>281</v>
      </c>
      <c r="Z26" s="305" t="s">
        <v>238</v>
      </c>
    </row>
    <row r="27" spans="2:27" ht="17.25" hidden="1" customHeight="1">
      <c r="D27" s="306"/>
      <c r="F27" s="307"/>
      <c r="G27" s="307"/>
      <c r="H27" s="307"/>
      <c r="I27" s="372"/>
      <c r="J27" s="372"/>
      <c r="K27" s="372"/>
      <c r="L27" s="372"/>
      <c r="M27" s="372"/>
      <c r="N27" s="372"/>
      <c r="O27" s="308"/>
      <c r="P27" s="320"/>
      <c r="Z27" s="305">
        <v>1449952.6099999999</v>
      </c>
    </row>
    <row r="28" spans="2:27" ht="17.25" hidden="1">
      <c r="D28" s="306"/>
      <c r="F28" s="307"/>
      <c r="G28" s="309"/>
      <c r="H28" s="309"/>
      <c r="I28" s="320"/>
      <c r="J28" s="320"/>
      <c r="K28" s="320"/>
      <c r="L28" s="372"/>
      <c r="M28" s="372"/>
      <c r="N28" s="372"/>
      <c r="O28" s="308"/>
      <c r="P28" s="320"/>
      <c r="Z28" s="305"/>
    </row>
    <row r="29" spans="2:27" ht="17.25" hidden="1">
      <c r="D29" s="306"/>
      <c r="F29" s="309"/>
      <c r="G29" s="309"/>
      <c r="H29" s="309"/>
      <c r="I29" s="320"/>
      <c r="J29" s="320"/>
      <c r="K29" s="320"/>
      <c r="L29" s="320"/>
      <c r="M29" s="320"/>
      <c r="N29" s="320"/>
      <c r="O29" s="310"/>
      <c r="P29" s="320"/>
      <c r="Z29" s="298">
        <f>INT(Z27/10000)</f>
        <v>144</v>
      </c>
      <c r="AA29" s="298" t="s">
        <v>239</v>
      </c>
    </row>
    <row r="30" spans="2:27" ht="17.25" hidden="1">
      <c r="D30" s="306"/>
      <c r="F30" s="309"/>
      <c r="G30" s="309"/>
      <c r="H30" s="309"/>
      <c r="I30" s="320"/>
      <c r="J30" s="320"/>
      <c r="K30" s="320"/>
      <c r="L30" s="320"/>
      <c r="M30" s="320"/>
      <c r="N30" s="320"/>
      <c r="O30" s="310"/>
      <c r="P30" s="320"/>
    </row>
    <row r="31" spans="2:27" ht="17.25" hidden="1">
      <c r="D31" s="306"/>
      <c r="F31" s="311" t="s">
        <v>240</v>
      </c>
      <c r="H31" s="309"/>
      <c r="I31" s="320"/>
      <c r="J31" s="320"/>
      <c r="K31" s="320"/>
      <c r="L31" s="320"/>
      <c r="M31" s="320"/>
      <c r="N31" s="320"/>
      <c r="O31" s="310"/>
      <c r="P31" s="320"/>
    </row>
    <row r="32" spans="2:27" ht="17.25" hidden="1">
      <c r="D32" s="306"/>
      <c r="F32" s="309" t="s">
        <v>241</v>
      </c>
      <c r="H32" s="309"/>
      <c r="I32" s="320"/>
      <c r="J32" s="320"/>
      <c r="K32" s="320"/>
      <c r="L32" s="320"/>
      <c r="M32" s="320"/>
      <c r="N32" s="320"/>
      <c r="O32" s="310"/>
      <c r="P32" s="320"/>
      <c r="Z32" s="312" t="str">
        <f>FIXED(INT(Z27-Z29*10000+0.5),0)</f>
        <v>9,953</v>
      </c>
      <c r="AA32" s="298" t="s">
        <v>242</v>
      </c>
    </row>
    <row r="33" spans="4:31" ht="17.25" hidden="1">
      <c r="D33" s="306"/>
      <c r="F33" s="309" t="str">
        <f>"・"&amp;Z26&amp;"の投資顧問契約資産残高は"&amp;Z29&amp;"兆"&amp;Z32&amp;"億円、契約件数は"&amp;Z33&amp;"件。"</f>
        <v>・14年6月末の投資顧問契約資産残高は144兆9,953億円、契約件数は49,556件。</v>
      </c>
      <c r="H33" s="309"/>
      <c r="I33" s="320"/>
      <c r="J33" s="320"/>
      <c r="K33" s="320"/>
      <c r="L33" s="320"/>
      <c r="M33" s="320"/>
      <c r="N33" s="320"/>
      <c r="O33" s="310"/>
      <c r="P33" s="320"/>
      <c r="Z33" s="313" t="s">
        <v>243</v>
      </c>
      <c r="AA33" s="298" t="s">
        <v>244</v>
      </c>
    </row>
    <row r="34" spans="4:31" ht="17.25" hidden="1">
      <c r="D34" s="306"/>
      <c r="F34" s="309" t="str">
        <f>"・対前年度末増減は、金額ベースで"&amp;INT(ABS(Z34))&amp;"億円の"&amp;IF(Z34&lt;0,"減少","増加")&amp;"("&amp;AB34&amp;"%)。"</f>
        <v>・対前年度末増減は、金額ベースで539306億円の増加(( 59.22% )%)。</v>
      </c>
      <c r="H34" s="309"/>
      <c r="I34" s="320"/>
      <c r="J34" s="320"/>
      <c r="K34" s="320"/>
      <c r="L34" s="320"/>
      <c r="M34" s="320"/>
      <c r="N34" s="320" t="s">
        <v>245</v>
      </c>
      <c r="O34" s="310"/>
      <c r="P34" s="320"/>
      <c r="Z34" s="305">
        <v>539306.60999999987</v>
      </c>
      <c r="AA34" s="298" t="s">
        <v>242</v>
      </c>
      <c r="AB34" s="314" t="s">
        <v>246</v>
      </c>
    </row>
    <row r="35" spans="4:31" ht="17.25" hidden="1">
      <c r="D35" s="306"/>
      <c r="F35" s="309" t="str">
        <f>"・対前年度末増減は、件数ベースで"&amp;ABS(Z35)&amp;"件の"&amp;IF(Z35&lt;0,"減少","増加")&amp;"("&amp;FIXED(AB35*100,2)&amp;"%)。"</f>
        <v>・対前年度末増減は、件数ベースで33344件の増加(205.67%)。</v>
      </c>
      <c r="H35" s="309"/>
      <c r="I35" s="320"/>
      <c r="J35" s="320"/>
      <c r="K35" s="320"/>
      <c r="L35" s="320"/>
      <c r="M35" s="320"/>
      <c r="N35" s="320"/>
      <c r="O35" s="310"/>
      <c r="P35" s="320"/>
      <c r="Z35" s="305">
        <v>33344</v>
      </c>
      <c r="AA35" s="298" t="s">
        <v>244</v>
      </c>
      <c r="AB35" s="314">
        <v>2.0567480878361706</v>
      </c>
    </row>
    <row r="36" spans="4:31" ht="17.25" hidden="1">
      <c r="D36" s="306"/>
      <c r="F36" s="309" t="s">
        <v>247</v>
      </c>
      <c r="H36" s="309"/>
      <c r="I36" s="320"/>
      <c r="J36" s="320"/>
      <c r="K36" s="320"/>
      <c r="L36" s="320"/>
      <c r="M36" s="320"/>
      <c r="N36" s="320"/>
      <c r="O36" s="310"/>
      <c r="P36" s="320"/>
    </row>
    <row r="37" spans="4:31" ht="17.25" hidden="1">
      <c r="D37" s="306"/>
      <c r="F37" s="309" t="str">
        <f>"・対前年度末増減は、金額ベースで"&amp;ABS(Z37)&amp;"億円の"&amp;IF(Z37&lt;0,"減少","増加")&amp;"("&amp;FIXED(AB37*100,2)&amp;"%)。"</f>
        <v>・対前年度末増減は、金額ベースで0億円の増加(0.00%)。</v>
      </c>
      <c r="H37" s="309"/>
      <c r="I37" s="320"/>
      <c r="J37" s="320"/>
      <c r="K37" s="320"/>
      <c r="L37" s="320"/>
      <c r="M37" s="320"/>
      <c r="N37" s="320" t="s">
        <v>245</v>
      </c>
      <c r="O37" s="310"/>
      <c r="P37" s="320"/>
      <c r="AA37" s="298" t="s">
        <v>242</v>
      </c>
    </row>
    <row r="38" spans="4:31" ht="17.25" hidden="1">
      <c r="D38" s="306"/>
      <c r="F38" s="309" t="str">
        <f>"・対前年度末増減は、件数ベースで"&amp;ABS(Z38)&amp;"件の"&amp;IF(Z38&lt;0,"減少","増加")&amp;"("&amp;FIXED(AB38*100,2)&amp;"%)。"</f>
        <v>・対前年度末増減は、件数ベースで42311件の増加(651.44%)。</v>
      </c>
      <c r="H38" s="309"/>
      <c r="I38" s="320"/>
      <c r="J38" s="320"/>
      <c r="K38" s="320"/>
      <c r="L38" s="320"/>
      <c r="M38" s="320"/>
      <c r="N38" s="320"/>
      <c r="O38" s="310"/>
      <c r="P38" s="320"/>
      <c r="Z38" s="305">
        <v>42311</v>
      </c>
      <c r="AA38" s="298" t="s">
        <v>244</v>
      </c>
      <c r="AB38" s="314">
        <v>6.5143956889915318</v>
      </c>
    </row>
    <row r="39" spans="4:31" ht="17.25" hidden="1">
      <c r="D39" s="306"/>
      <c r="F39" s="309" t="s">
        <v>248</v>
      </c>
      <c r="H39" s="309"/>
      <c r="I39" s="320"/>
      <c r="J39" s="320"/>
      <c r="K39" s="320"/>
      <c r="L39" s="320"/>
      <c r="M39" s="320"/>
      <c r="N39" s="320"/>
      <c r="O39" s="310"/>
      <c r="P39" s="320"/>
    </row>
    <row r="40" spans="4:31" ht="17.25" hidden="1">
      <c r="D40" s="306"/>
      <c r="F40" s="309" t="str">
        <f>"・対前年度末増減は、金額ベースで"&amp;ABS(Z40)&amp;"億円の"&amp;IF(Z40&lt;0,"減少","増加")&amp;"("&amp;FIXED(AB40*100,2)&amp;"%)。"</f>
        <v>・対前年度末増減は、金額ベースで0億円の増加(0.00%)。</v>
      </c>
      <c r="H40" s="309"/>
      <c r="I40" s="320"/>
      <c r="J40" s="320"/>
      <c r="K40" s="320"/>
      <c r="L40" s="320"/>
      <c r="M40" s="320"/>
      <c r="N40" s="320" t="s">
        <v>245</v>
      </c>
      <c r="O40" s="310"/>
      <c r="P40" s="320"/>
      <c r="AA40" s="298" t="s">
        <v>242</v>
      </c>
    </row>
    <row r="41" spans="4:31" ht="17.25" hidden="1">
      <c r="D41" s="306"/>
      <c r="F41" s="309" t="str">
        <f>"・対前年度末増減は、件数ベースで"&amp;ABS(Z41)&amp;"件の"&amp;IF(Z41&lt;0,"減少","増加")&amp;"("&amp;FIXED(AB41*100,2)&amp;"%)。"</f>
        <v>・対前年度末増減は、件数ベースで8967件の減少(-92.28%)。</v>
      </c>
      <c r="H41" s="309"/>
      <c r="I41" s="320"/>
      <c r="J41" s="320"/>
      <c r="K41" s="320"/>
      <c r="L41" s="320"/>
      <c r="M41" s="320"/>
      <c r="N41" s="320"/>
      <c r="O41" s="310"/>
      <c r="P41" s="320"/>
      <c r="Z41" s="305">
        <v>-8967</v>
      </c>
      <c r="AA41" s="298" t="s">
        <v>244</v>
      </c>
      <c r="AB41" s="314">
        <v>-0.92281568385304102</v>
      </c>
    </row>
    <row r="42" spans="4:31" ht="17.25" hidden="1">
      <c r="D42" s="306"/>
      <c r="F42" s="309" t="s">
        <v>249</v>
      </c>
      <c r="H42" s="309"/>
      <c r="I42" s="320"/>
      <c r="J42" s="320"/>
      <c r="K42" s="320"/>
      <c r="L42" s="320"/>
      <c r="M42" s="320"/>
      <c r="N42" s="320"/>
      <c r="O42" s="310"/>
      <c r="P42" s="320"/>
    </row>
    <row r="43" spans="4:31" ht="17.25" hidden="1">
      <c r="D43" s="306"/>
      <c r="F43" s="309" t="str">
        <f>"・対前年度末増減は、金額ベースで"&amp;ABS(Z43)&amp;"億円の"&amp;IF(Z43&lt;0,"減少","増加")&amp;"("&amp;FIXED(AB43*100,2)&amp;"%)。"</f>
        <v>・対前年度末増減は、金額ベースで0億円の増加(0.00%)。</v>
      </c>
      <c r="H43" s="309"/>
      <c r="I43" s="320"/>
      <c r="J43" s="320"/>
      <c r="K43" s="320"/>
      <c r="L43" s="320"/>
      <c r="M43" s="320"/>
      <c r="N43" s="320" t="s">
        <v>245</v>
      </c>
      <c r="O43" s="310"/>
      <c r="P43" s="320"/>
      <c r="AA43" s="298" t="s">
        <v>242</v>
      </c>
    </row>
    <row r="44" spans="4:31" ht="17.25" hidden="1">
      <c r="D44" s="306"/>
      <c r="F44" s="309" t="str">
        <f>"・対前年度末増減は、件数ベースで"&amp;ABS(Z44)&amp;"件の"&amp;IF(Z44&lt;0,"減少","増加")&amp;"("&amp;FIXED(AB44*100,2)&amp;"%)。"</f>
        <v>・対前年度末増減は、件数ベースで33181件の増加(218.71%)。</v>
      </c>
      <c r="H44" s="309"/>
      <c r="I44" s="320"/>
      <c r="J44" s="320"/>
      <c r="K44" s="320"/>
      <c r="L44" s="320"/>
      <c r="M44" s="320"/>
      <c r="N44" s="320"/>
      <c r="O44" s="310"/>
      <c r="P44" s="320"/>
      <c r="Z44" s="305">
        <v>33181</v>
      </c>
      <c r="AA44" s="298" t="s">
        <v>244</v>
      </c>
      <c r="AB44" s="314">
        <v>2.1871333465163798</v>
      </c>
    </row>
    <row r="45" spans="4:31" ht="17.25" hidden="1">
      <c r="D45" s="306"/>
      <c r="F45" s="309" t="s">
        <v>250</v>
      </c>
      <c r="H45" s="309"/>
      <c r="I45" s="320"/>
      <c r="J45" s="320"/>
      <c r="K45" s="320"/>
      <c r="L45" s="320"/>
      <c r="M45" s="320"/>
      <c r="N45" s="320"/>
      <c r="O45" s="310"/>
      <c r="P45" s="320"/>
    </row>
    <row r="46" spans="4:31" ht="17.25" hidden="1">
      <c r="D46" s="306"/>
      <c r="F46" s="309" t="str">
        <f>"・対前年度末増減は、金額ベースで"&amp;INT(0.5+ABS(Z46))&amp;"億円の"&amp;IF(Z46&lt;0,"減少","増加")&amp;"("&amp;FIXED(AB46*100,2)&amp;"%)。"</f>
        <v>・対前年度末増減は、金額ベースで55034億円の増加(-31.02%)。</v>
      </c>
      <c r="H46" s="309"/>
      <c r="I46" s="320"/>
      <c r="J46" s="320"/>
      <c r="K46" s="320"/>
      <c r="L46" s="320"/>
      <c r="M46" s="320"/>
      <c r="N46" s="320" t="s">
        <v>245</v>
      </c>
      <c r="O46" s="310"/>
      <c r="P46" s="320"/>
      <c r="Z46" s="305">
        <v>55034.34</v>
      </c>
      <c r="AA46" s="298" t="s">
        <v>242</v>
      </c>
      <c r="AB46" s="314" t="s">
        <v>251</v>
      </c>
      <c r="AC46" s="298">
        <f>INT(ABS(Z46)/10000)</f>
        <v>5</v>
      </c>
      <c r="AD46" s="298" t="s">
        <v>252</v>
      </c>
      <c r="AE46" s="298">
        <f>ABS(Z46)-AC46*10000</f>
        <v>5034.3399999999965</v>
      </c>
    </row>
    <row r="47" spans="4:31" ht="17.25" hidden="1">
      <c r="D47" s="306"/>
      <c r="F47" s="309" t="str">
        <f>"・対前年度末増減は、件数ベースで"&amp;ABS(Z47)&amp;"件の"&amp;IF(Z47&lt;0,"減少","増加")&amp;"("&amp;FIXED(AB47*100,2)&amp;"%)。"</f>
        <v>・対前年度末増減は、件数ベースで163件の増加(15.66%)。</v>
      </c>
      <c r="H47" s="309"/>
      <c r="I47" s="320"/>
      <c r="J47" s="320"/>
      <c r="K47" s="320"/>
      <c r="L47" s="320"/>
      <c r="M47" s="320"/>
      <c r="N47" s="320"/>
      <c r="O47" s="310"/>
      <c r="P47" s="320"/>
      <c r="Z47" s="305">
        <v>163</v>
      </c>
      <c r="AA47" s="298" t="s">
        <v>244</v>
      </c>
      <c r="AB47" s="314">
        <v>0.15658021133525457</v>
      </c>
    </row>
    <row r="48" spans="4:31" ht="17.25" hidden="1">
      <c r="D48" s="306"/>
      <c r="F48" s="309" t="s">
        <v>253</v>
      </c>
      <c r="H48" s="309"/>
      <c r="I48" s="320"/>
      <c r="J48" s="320"/>
      <c r="K48" s="320"/>
      <c r="L48" s="320"/>
      <c r="M48" s="320"/>
      <c r="N48" s="320"/>
      <c r="O48" s="310"/>
      <c r="P48" s="320"/>
    </row>
    <row r="49" spans="1:28" ht="17.25" hidden="1">
      <c r="D49" s="306"/>
      <c r="F49" s="309" t="str">
        <f>"・対前年度末増減は、金額ベースで"&amp;ABS(Z49)&amp;"億円の"&amp;IF(Z49&lt;0,"減少","増加")&amp;"("&amp;FIXED(AB49*100,2)&amp;"%)。"</f>
        <v>・対前年度末増減は、金額ベースで0億円の増加(0.00%)。</v>
      </c>
      <c r="H49" s="309"/>
      <c r="I49" s="320"/>
      <c r="J49" s="320"/>
      <c r="K49" s="320"/>
      <c r="L49" s="320"/>
      <c r="M49" s="320"/>
      <c r="N49" s="320" t="s">
        <v>245</v>
      </c>
      <c r="O49" s="310"/>
      <c r="P49" s="320"/>
      <c r="AA49" s="298" t="s">
        <v>242</v>
      </c>
    </row>
    <row r="50" spans="1:28" ht="17.25" hidden="1">
      <c r="D50" s="306"/>
      <c r="F50" s="309" t="str">
        <f>"・対前年度末増減は、件数ベースで"&amp;ABS(Z50)&amp;"件の"&amp;IF(Z50&lt;0,"減少","増加")&amp;"("&amp;FIXED(AB50*100,2)&amp;"%)。"</f>
        <v>・対前年度末増減は、件数ベースで19件の増加(7.95%)。</v>
      </c>
      <c r="H50" s="309"/>
      <c r="I50" s="320"/>
      <c r="J50" s="320"/>
      <c r="K50" s="320"/>
      <c r="L50" s="320"/>
      <c r="M50" s="320"/>
      <c r="N50" s="320"/>
      <c r="O50" s="310"/>
      <c r="P50" s="320"/>
      <c r="Z50" s="305">
        <v>19</v>
      </c>
      <c r="AA50" s="298" t="s">
        <v>244</v>
      </c>
      <c r="AB50" s="314">
        <v>7.9497907949790836E-2</v>
      </c>
    </row>
    <row r="51" spans="1:28" ht="17.25" hidden="1">
      <c r="D51" s="306"/>
      <c r="F51" s="309" t="s">
        <v>254</v>
      </c>
      <c r="H51" s="309"/>
      <c r="I51" s="320"/>
      <c r="J51" s="320"/>
      <c r="K51" s="320"/>
      <c r="L51" s="320"/>
      <c r="M51" s="320"/>
      <c r="N51" s="320"/>
      <c r="O51" s="310"/>
      <c r="P51" s="320"/>
    </row>
    <row r="52" spans="1:28" ht="17.25" hidden="1">
      <c r="D52" s="306"/>
      <c r="F52" s="309" t="str">
        <f>"・対前年度末増減は、金額ベースで"&amp;ABS(Z52)&amp;"億円の"&amp;IF(Z52&lt;0,"減少","増加")&amp;"("&amp;FIXED(AB52*100,2)&amp;"%)。"</f>
        <v>・対前年度末増減は、金額ベースで0億円の増加(0.00%)。</v>
      </c>
      <c r="H52" s="309"/>
      <c r="I52" s="320"/>
      <c r="J52" s="320"/>
      <c r="K52" s="320"/>
      <c r="L52" s="320"/>
      <c r="M52" s="320"/>
      <c r="N52" s="320" t="s">
        <v>245</v>
      </c>
      <c r="O52" s="310"/>
      <c r="P52" s="320"/>
      <c r="AA52" s="298" t="s">
        <v>242</v>
      </c>
    </row>
    <row r="53" spans="1:28" ht="17.25" hidden="1">
      <c r="D53" s="306"/>
      <c r="F53" s="309" t="str">
        <f>"・対前年度末増減は、件数ベースで"&amp;ABS(Z53)&amp;"件の"&amp;IF(Z53&lt;0,"減少","増加")&amp;"("&amp;FIXED(AB53*100,2)&amp;"%)。"</f>
        <v>・対前年度末増減は、件数ベースで663件の増加(15.17%)。</v>
      </c>
      <c r="H53" s="309"/>
      <c r="I53" s="320"/>
      <c r="J53" s="320"/>
      <c r="K53" s="320"/>
      <c r="L53" s="320"/>
      <c r="M53" s="320"/>
      <c r="N53" s="320"/>
      <c r="O53" s="310"/>
      <c r="P53" s="320"/>
      <c r="Z53" s="305">
        <v>663</v>
      </c>
      <c r="AA53" s="298" t="s">
        <v>244</v>
      </c>
      <c r="AB53" s="314">
        <v>0.15171624713958809</v>
      </c>
    </row>
    <row r="54" spans="1:28" ht="17.25" hidden="1">
      <c r="D54" s="306"/>
      <c r="F54" s="309" t="s">
        <v>255</v>
      </c>
      <c r="H54" s="309"/>
      <c r="I54" s="320"/>
      <c r="J54" s="320"/>
      <c r="K54" s="320"/>
      <c r="L54" s="320"/>
      <c r="M54" s="320"/>
      <c r="N54" s="320"/>
      <c r="O54" s="310"/>
      <c r="P54" s="320"/>
    </row>
    <row r="55" spans="1:28" ht="17.25" hidden="1">
      <c r="D55" s="306"/>
      <c r="F55" s="309" t="str">
        <f>"・対前年度末増減は、金額ベースで"&amp;ABS(Z55)&amp;"億円の"&amp;IF(Z55&lt;0,"減少","増加")&amp;"("&amp;FIXED(AB55*100,2)&amp;"%)。"</f>
        <v>・対前年度末増減は、金額ベースで0億円の増加(0.00%)。</v>
      </c>
      <c r="H55" s="309"/>
      <c r="I55" s="320"/>
      <c r="J55" s="320"/>
      <c r="K55" s="320"/>
      <c r="L55" s="320"/>
      <c r="M55" s="320"/>
      <c r="N55" s="320" t="s">
        <v>245</v>
      </c>
      <c r="O55" s="310"/>
      <c r="P55" s="320"/>
      <c r="AA55" s="298" t="s">
        <v>242</v>
      </c>
    </row>
    <row r="56" spans="1:28" ht="18" hidden="1" thickBot="1">
      <c r="D56" s="306"/>
      <c r="F56" s="309" t="str">
        <f>"・対前年度末増減は、件数ベースで"&amp;ABS(Z56)&amp;"件の"&amp;IF(Z56&lt;0,"減少","増加")&amp;"("&amp;FIXED(AB56*100,2)&amp;"%)。"</f>
        <v>・対前年度末増減は、件数ベースで66件の減少(-31.28%)。</v>
      </c>
      <c r="G56" s="317"/>
      <c r="H56" s="317"/>
      <c r="I56" s="373"/>
      <c r="J56" s="373"/>
      <c r="K56" s="373"/>
      <c r="L56" s="320"/>
      <c r="M56" s="320"/>
      <c r="N56" s="320"/>
      <c r="O56" s="310"/>
      <c r="P56" s="320"/>
      <c r="Z56" s="305">
        <v>-66</v>
      </c>
      <c r="AA56" s="298" t="s">
        <v>244</v>
      </c>
      <c r="AB56" s="314">
        <v>-0.3127962085308057</v>
      </c>
    </row>
    <row r="57" spans="1:28" ht="18" hidden="1" thickBot="1">
      <c r="D57" s="315"/>
      <c r="E57" s="316"/>
      <c r="F57" s="317"/>
      <c r="I57" s="320"/>
      <c r="J57" s="320"/>
      <c r="K57" s="320"/>
      <c r="L57" s="373"/>
      <c r="M57" s="373"/>
      <c r="N57" s="373"/>
      <c r="O57" s="318"/>
      <c r="P57" s="320"/>
    </row>
    <row r="58" spans="1:28" ht="14.25" hidden="1">
      <c r="I58" s="320"/>
      <c r="J58" s="320"/>
      <c r="K58" s="320"/>
      <c r="L58" s="320"/>
      <c r="M58" s="320"/>
      <c r="N58" s="320"/>
      <c r="P58" s="320"/>
    </row>
    <row r="59" spans="1:28" ht="14.25" hidden="1">
      <c r="I59" s="809"/>
      <c r="J59" s="809"/>
      <c r="K59" s="809"/>
      <c r="L59" s="320"/>
      <c r="M59" s="320"/>
      <c r="N59" s="320"/>
      <c r="P59" s="320"/>
    </row>
    <row r="60" spans="1:28" ht="18.75">
      <c r="G60" s="319"/>
      <c r="H60" s="319"/>
      <c r="I60" s="319"/>
      <c r="J60" s="319"/>
      <c r="K60" s="319"/>
      <c r="L60" s="809"/>
      <c r="M60" s="809"/>
      <c r="N60" s="320"/>
      <c r="P60" s="320"/>
    </row>
    <row r="61" spans="1:28" ht="12.75" customHeight="1">
      <c r="G61" s="319"/>
      <c r="H61" s="319"/>
      <c r="I61" s="319"/>
      <c r="J61" s="319"/>
      <c r="K61" s="319"/>
      <c r="L61" s="319"/>
      <c r="M61" s="319"/>
      <c r="N61" s="319"/>
    </row>
    <row r="62" spans="1:28" ht="86.25" customHeight="1">
      <c r="F62" s="319"/>
      <c r="G62" s="810"/>
      <c r="H62" s="810"/>
      <c r="I62" s="810"/>
      <c r="J62" s="810"/>
      <c r="K62" s="810"/>
      <c r="L62" s="319"/>
      <c r="M62" s="319"/>
      <c r="N62" s="319"/>
    </row>
    <row r="63" spans="1:28" ht="24">
      <c r="A63" s="1150" t="s">
        <v>256</v>
      </c>
      <c r="B63" s="1150"/>
      <c r="C63" s="1150"/>
      <c r="D63" s="1150"/>
      <c r="E63" s="1150"/>
      <c r="F63" s="1150"/>
      <c r="G63" s="1150"/>
      <c r="H63" s="1150"/>
      <c r="I63" s="1150"/>
      <c r="J63" s="1150"/>
      <c r="K63" s="1150"/>
      <c r="L63" s="1150"/>
      <c r="M63" s="1150"/>
      <c r="N63" s="1150"/>
      <c r="O63" s="1150"/>
      <c r="P63" s="1150"/>
      <c r="Q63" s="1150"/>
      <c r="R63" s="1150"/>
      <c r="S63" s="1150"/>
    </row>
  </sheetData>
  <mergeCells count="4">
    <mergeCell ref="P3:S3"/>
    <mergeCell ref="A7:S7"/>
    <mergeCell ref="D11:P11"/>
    <mergeCell ref="A63:S63"/>
  </mergeCells>
  <phoneticPr fontId="7"/>
  <pageMargins left="0.78740157480314965" right="0.78740157480314965" top="0.59055118110236227" bottom="0.98425196850393704" header="0.51181102362204722" footer="0.51181102362204722"/>
  <pageSetup paperSize="9" scale="75" orientation="landscape" useFirstPageNumber="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A1:S157"/>
  <sheetViews>
    <sheetView topLeftCell="B1" zoomScale="70" zoomScaleNormal="70" workbookViewId="0">
      <selection activeCell="B1" sqref="A1:XFD1048576"/>
    </sheetView>
  </sheetViews>
  <sheetFormatPr defaultRowHeight="13.5"/>
  <cols>
    <col min="1" max="1" width="0" style="49" hidden="1" customWidth="1"/>
    <col min="2" max="2" width="13.625" style="49" customWidth="1"/>
    <col min="3" max="5" width="26.5" style="49" customWidth="1"/>
    <col min="6" max="6" width="10.625" style="781" customWidth="1"/>
    <col min="7" max="7" width="10.625" customWidth="1"/>
    <col min="8" max="8" width="14.875" hidden="1" customWidth="1"/>
    <col min="9" max="9" width="12" customWidth="1"/>
    <col min="10" max="14" width="24.75" customWidth="1"/>
    <col min="21" max="21" width="13.875" customWidth="1"/>
  </cols>
  <sheetData>
    <row r="1" spans="1:19" ht="42" customHeight="1">
      <c r="B1" s="1233" t="s">
        <v>259</v>
      </c>
      <c r="C1" s="1233"/>
      <c r="D1" s="1233"/>
      <c r="E1" s="1233"/>
      <c r="F1" s="1233"/>
      <c r="G1" s="1233"/>
      <c r="H1" s="1233"/>
      <c r="I1" s="1233"/>
      <c r="J1" s="1233"/>
      <c r="K1" s="1233"/>
      <c r="L1" s="1233"/>
      <c r="M1" s="1233"/>
      <c r="N1" s="1233"/>
      <c r="O1" s="286"/>
    </row>
    <row r="2" spans="1:19" ht="20.25" customHeight="1">
      <c r="A2" s="787"/>
      <c r="B2" s="787"/>
      <c r="C2" s="787"/>
      <c r="D2" s="787"/>
      <c r="E2" s="787"/>
      <c r="F2" s="778"/>
      <c r="G2" s="778"/>
      <c r="H2" s="778"/>
      <c r="I2" s="778"/>
      <c r="J2" s="778"/>
      <c r="K2" s="778"/>
      <c r="L2" s="778"/>
      <c r="M2" s="778"/>
      <c r="N2" s="778"/>
      <c r="O2" s="286"/>
    </row>
    <row r="3" spans="1:19" ht="29.25" customHeight="1">
      <c r="B3" s="1241" t="s">
        <v>424</v>
      </c>
      <c r="C3" s="1241"/>
      <c r="D3" s="1241"/>
      <c r="E3" s="1241"/>
      <c r="F3" s="783"/>
      <c r="H3" s="779"/>
      <c r="I3" s="1236" t="s">
        <v>426</v>
      </c>
      <c r="J3" s="1236"/>
      <c r="K3" s="1236"/>
      <c r="L3" s="1236"/>
      <c r="M3" s="1236"/>
      <c r="N3" s="1236"/>
      <c r="O3" s="286"/>
      <c r="P3" s="840"/>
      <c r="Q3" s="835"/>
      <c r="R3" s="835"/>
      <c r="S3" s="835"/>
    </row>
    <row r="4" spans="1:19" ht="27.75" customHeight="1" thickBot="1">
      <c r="E4" s="1118" t="s">
        <v>60</v>
      </c>
      <c r="F4" s="782"/>
      <c r="I4" s="151" t="s">
        <v>100</v>
      </c>
      <c r="J4" s="76"/>
      <c r="K4" s="76"/>
      <c r="L4" s="76"/>
      <c r="M4" s="76"/>
      <c r="N4" s="150" t="s">
        <v>29</v>
      </c>
      <c r="O4" s="76"/>
    </row>
    <row r="5" spans="1:19" ht="17.25" customHeight="1">
      <c r="B5" s="620"/>
      <c r="C5" s="1237" t="s">
        <v>425</v>
      </c>
      <c r="D5" s="1237" t="s">
        <v>428</v>
      </c>
      <c r="E5" s="1239" t="s">
        <v>33</v>
      </c>
      <c r="F5" s="784"/>
      <c r="H5" s="80"/>
      <c r="I5" s="620"/>
      <c r="J5" s="1243" t="s">
        <v>101</v>
      </c>
      <c r="K5" s="1244"/>
      <c r="L5" s="1243" t="s">
        <v>102</v>
      </c>
      <c r="M5" s="1244"/>
      <c r="N5" s="1239" t="s">
        <v>77</v>
      </c>
      <c r="O5" s="55"/>
    </row>
    <row r="6" spans="1:19" ht="18" thickBot="1">
      <c r="B6" s="621"/>
      <c r="C6" s="1238"/>
      <c r="D6" s="1238"/>
      <c r="E6" s="1240"/>
      <c r="F6" s="784"/>
      <c r="H6" s="81"/>
      <c r="I6" s="621"/>
      <c r="J6" s="82" t="s">
        <v>78</v>
      </c>
      <c r="K6" s="83" t="s">
        <v>103</v>
      </c>
      <c r="L6" s="83" t="s">
        <v>78</v>
      </c>
      <c r="M6" s="83" t="s">
        <v>103</v>
      </c>
      <c r="N6" s="1240"/>
      <c r="O6" s="55"/>
    </row>
    <row r="7" spans="1:19" ht="17.25" hidden="1" customHeight="1" thickTop="1" thickBot="1">
      <c r="F7" s="784"/>
      <c r="H7" s="780"/>
      <c r="I7" s="622" t="s">
        <v>9</v>
      </c>
      <c r="J7" s="175">
        <v>7890.0361828499999</v>
      </c>
      <c r="K7" s="176">
        <v>2382.8580999999999</v>
      </c>
      <c r="L7" s="176">
        <v>872.5296249999999</v>
      </c>
      <c r="M7" s="176">
        <v>0</v>
      </c>
      <c r="N7" s="177">
        <v>30289.610934369997</v>
      </c>
      <c r="O7" s="55"/>
    </row>
    <row r="8" spans="1:19" ht="18" customHeight="1" thickTop="1">
      <c r="B8" s="811" t="s">
        <v>430</v>
      </c>
      <c r="C8" s="812">
        <v>7272.4522339987652</v>
      </c>
      <c r="D8" s="813">
        <v>78552.434960187296</v>
      </c>
      <c r="E8" s="814">
        <v>85824.887194186056</v>
      </c>
      <c r="F8" s="784"/>
      <c r="H8" s="780"/>
      <c r="I8" s="623" t="s">
        <v>12</v>
      </c>
      <c r="J8" s="175">
        <v>5429.4226745199994</v>
      </c>
      <c r="K8" s="176">
        <v>2772.3358999999909</v>
      </c>
      <c r="L8" s="176">
        <v>919.58600999999999</v>
      </c>
      <c r="M8" s="176">
        <v>8</v>
      </c>
      <c r="N8" s="177">
        <v>175.98309773</v>
      </c>
      <c r="O8" s="55"/>
    </row>
    <row r="9" spans="1:19" ht="18" hidden="1" customHeight="1">
      <c r="B9" s="848" t="s">
        <v>436</v>
      </c>
      <c r="C9" s="849">
        <v>15279.361658439007</v>
      </c>
      <c r="D9" s="850">
        <v>75012.842092033505</v>
      </c>
      <c r="E9" s="490">
        <v>90292.203750472516</v>
      </c>
      <c r="F9" s="784"/>
      <c r="H9" s="780"/>
      <c r="I9" s="623"/>
      <c r="J9" s="175"/>
      <c r="K9" s="176"/>
      <c r="L9" s="176"/>
      <c r="M9" s="176"/>
      <c r="N9" s="177"/>
      <c r="O9" s="55"/>
    </row>
    <row r="10" spans="1:19" ht="18" hidden="1" customHeight="1">
      <c r="B10" s="622" t="s">
        <v>439</v>
      </c>
      <c r="C10" s="953">
        <v>7794.2809182466335</v>
      </c>
      <c r="D10" s="954">
        <v>82083.20748470891</v>
      </c>
      <c r="E10" s="955">
        <v>89877.48840295554</v>
      </c>
      <c r="F10" s="785"/>
      <c r="H10" s="780"/>
      <c r="O10" s="55"/>
    </row>
    <row r="11" spans="1:19" ht="18" hidden="1" customHeight="1">
      <c r="B11" s="625" t="s">
        <v>442</v>
      </c>
      <c r="C11" s="1072">
        <v>8288.9907874513538</v>
      </c>
      <c r="D11" s="1073">
        <v>83971.341150822496</v>
      </c>
      <c r="E11" s="1074">
        <v>92260.331938273855</v>
      </c>
      <c r="F11" s="785"/>
      <c r="H11" s="2" t="s">
        <v>10</v>
      </c>
      <c r="O11" s="55"/>
    </row>
    <row r="12" spans="1:19" ht="18" customHeight="1" thickBot="1">
      <c r="B12" s="795" t="s">
        <v>454</v>
      </c>
      <c r="C12" s="796">
        <v>8472.087340395281</v>
      </c>
      <c r="D12" s="797">
        <v>88172.887729893089</v>
      </c>
      <c r="E12" s="798">
        <v>96644.975070288376</v>
      </c>
      <c r="H12" s="2" t="s">
        <v>11</v>
      </c>
      <c r="I12" s="623" t="s">
        <v>14</v>
      </c>
      <c r="J12" s="175">
        <v>6099.3069649999998</v>
      </c>
      <c r="K12" s="176">
        <v>4738.0937000000004</v>
      </c>
      <c r="L12" s="176">
        <v>3412.2025524999999</v>
      </c>
      <c r="M12" s="176">
        <v>19.11</v>
      </c>
      <c r="N12" s="177">
        <v>771.57684334999999</v>
      </c>
      <c r="O12" s="55"/>
    </row>
    <row r="13" spans="1:19" ht="17.25">
      <c r="H13" s="2" t="s">
        <v>13</v>
      </c>
      <c r="I13" s="623" t="s">
        <v>16</v>
      </c>
      <c r="J13" s="175">
        <v>6642.4966236940018</v>
      </c>
      <c r="K13" s="176">
        <v>4152.534629971</v>
      </c>
      <c r="L13" s="176">
        <v>1162.1233400000001</v>
      </c>
      <c r="M13" s="176">
        <v>0</v>
      </c>
      <c r="N13" s="177">
        <v>37.704843169999997</v>
      </c>
      <c r="O13" s="55"/>
    </row>
    <row r="14" spans="1:19" ht="17.25">
      <c r="H14" s="2" t="s">
        <v>15</v>
      </c>
      <c r="I14" s="623" t="s">
        <v>18</v>
      </c>
      <c r="J14" s="84">
        <v>10685.703800456567</v>
      </c>
      <c r="K14" s="85">
        <v>4371.8028800000002</v>
      </c>
      <c r="L14" s="85">
        <v>1863.0002749999999</v>
      </c>
      <c r="M14" s="85">
        <v>0</v>
      </c>
      <c r="N14" s="86">
        <v>2268.5905625600003</v>
      </c>
      <c r="O14" s="55"/>
    </row>
    <row r="15" spans="1:19" ht="17.25">
      <c r="H15" s="2" t="s">
        <v>17</v>
      </c>
      <c r="I15" s="622" t="s">
        <v>20</v>
      </c>
      <c r="J15" s="84">
        <v>9353.7050340812348</v>
      </c>
      <c r="K15" s="85">
        <v>7573.3121001979998</v>
      </c>
      <c r="L15" s="85">
        <v>943.30838617000006</v>
      </c>
      <c r="M15" s="85">
        <v>1.51</v>
      </c>
      <c r="N15" s="86">
        <v>1303.0471432861846</v>
      </c>
      <c r="O15" s="55"/>
    </row>
    <row r="16" spans="1:19" ht="18" hidden="1" customHeight="1">
      <c r="H16" s="2" t="s">
        <v>19</v>
      </c>
      <c r="I16" s="623" t="s">
        <v>283</v>
      </c>
      <c r="J16" s="84">
        <v>9791.5333669536722</v>
      </c>
      <c r="K16" s="85">
        <v>9275.4508721279999</v>
      </c>
      <c r="L16" s="85">
        <v>738.40319486999999</v>
      </c>
      <c r="M16" s="85">
        <v>5.1900000000000002E-2</v>
      </c>
      <c r="N16" s="86">
        <v>404.43685729891763</v>
      </c>
      <c r="O16" s="55"/>
    </row>
    <row r="17" spans="2:15" ht="17.25" hidden="1">
      <c r="B17" s="780"/>
      <c r="C17" s="817"/>
      <c r="D17" s="817"/>
      <c r="E17" s="818"/>
      <c r="H17" s="2"/>
      <c r="I17" s="623" t="s">
        <v>288</v>
      </c>
      <c r="J17" s="84">
        <v>9912.489670538067</v>
      </c>
      <c r="K17" s="85">
        <v>10784.619734939997</v>
      </c>
      <c r="L17" s="85">
        <v>1222.6276787900001</v>
      </c>
      <c r="M17" s="85">
        <v>0</v>
      </c>
      <c r="N17" s="86">
        <v>222.86143673342696</v>
      </c>
      <c r="O17" s="55"/>
    </row>
    <row r="18" spans="2:15" ht="17.25" hidden="1">
      <c r="B18" s="780"/>
      <c r="C18" s="817"/>
      <c r="D18" s="817"/>
      <c r="E18" s="818"/>
      <c r="H18" s="2"/>
      <c r="I18" s="623" t="s">
        <v>290</v>
      </c>
      <c r="J18" s="84">
        <v>24293.926239554919</v>
      </c>
      <c r="K18" s="85">
        <v>12503.548620000001</v>
      </c>
      <c r="L18" s="85">
        <v>1461.8752515199999</v>
      </c>
      <c r="M18" s="85">
        <v>61.01</v>
      </c>
      <c r="N18" s="86">
        <v>263.80053988246777</v>
      </c>
      <c r="O18" s="55"/>
    </row>
    <row r="19" spans="2:15" ht="18" thickBot="1">
      <c r="B19" s="1086" t="s">
        <v>38</v>
      </c>
      <c r="H19" s="2" t="s">
        <v>282</v>
      </c>
      <c r="I19" s="623" t="s">
        <v>342</v>
      </c>
      <c r="J19" s="84">
        <v>11318.277789463969</v>
      </c>
      <c r="K19" s="85">
        <v>11946.31868</v>
      </c>
      <c r="L19" s="85">
        <v>722.59684674999994</v>
      </c>
      <c r="M19" s="85">
        <v>139</v>
      </c>
      <c r="N19" s="86">
        <v>316.54059229180405</v>
      </c>
      <c r="O19" s="55"/>
    </row>
    <row r="20" spans="2:15" ht="18" hidden="1" customHeight="1">
      <c r="H20" s="2" t="s">
        <v>349</v>
      </c>
      <c r="I20" s="623" t="s">
        <v>347</v>
      </c>
      <c r="J20" s="84">
        <v>10364.236999155426</v>
      </c>
      <c r="K20" s="85">
        <v>12033.665129972</v>
      </c>
      <c r="L20" s="85">
        <v>971.26610021999988</v>
      </c>
      <c r="M20" s="85">
        <v>30.07</v>
      </c>
      <c r="N20" s="86">
        <v>401.94436945190915</v>
      </c>
      <c r="O20" s="55"/>
    </row>
    <row r="21" spans="2:15" ht="17.25" hidden="1">
      <c r="H21" s="2" t="s">
        <v>352</v>
      </c>
      <c r="I21" s="623" t="s">
        <v>350</v>
      </c>
      <c r="J21" s="84">
        <v>10764.120869806125</v>
      </c>
      <c r="K21" s="85">
        <v>12607.621521511699</v>
      </c>
      <c r="L21" s="85">
        <v>1016.2704791000001</v>
      </c>
      <c r="M21" s="85">
        <v>40</v>
      </c>
      <c r="N21" s="86">
        <v>489.45546926485099</v>
      </c>
      <c r="O21" s="55"/>
    </row>
    <row r="22" spans="2:15" ht="18.75" hidden="1">
      <c r="H22" s="714" t="s">
        <v>356</v>
      </c>
      <c r="I22" s="623" t="s">
        <v>353</v>
      </c>
      <c r="J22" s="84">
        <v>9323.5487470177941</v>
      </c>
      <c r="K22" s="85">
        <v>16068.535099999997</v>
      </c>
      <c r="L22" s="85">
        <v>1639.0770743</v>
      </c>
      <c r="M22" s="85">
        <v>19.989999999999998</v>
      </c>
      <c r="N22" s="86">
        <v>543.24718048106934</v>
      </c>
      <c r="O22" s="55"/>
    </row>
    <row r="23" spans="2:15" ht="18" thickBot="1">
      <c r="B23" s="359"/>
      <c r="C23" s="815" t="s">
        <v>434</v>
      </c>
      <c r="D23" s="815" t="s">
        <v>433</v>
      </c>
      <c r="E23" s="816" t="s">
        <v>300</v>
      </c>
      <c r="H23" s="2" t="s">
        <v>358</v>
      </c>
      <c r="I23" s="623" t="s">
        <v>357</v>
      </c>
      <c r="J23" s="84">
        <v>15047.408101460023</v>
      </c>
      <c r="K23" s="85">
        <v>18431.824119999997</v>
      </c>
      <c r="L23" s="85">
        <v>978.57184734999998</v>
      </c>
      <c r="M23" s="85">
        <v>10.02</v>
      </c>
      <c r="N23" s="86">
        <v>11325.347431444859</v>
      </c>
      <c r="O23" s="55"/>
    </row>
    <row r="24" spans="2:15" ht="18" hidden="1" thickTop="1">
      <c r="B24" s="851" t="s">
        <v>436</v>
      </c>
      <c r="C24" s="846">
        <v>1.1009916829715134</v>
      </c>
      <c r="D24" s="846">
        <v>-4.5060256501886442E-2</v>
      </c>
      <c r="E24" s="847">
        <v>5.2051528435787801E-2</v>
      </c>
      <c r="H24" s="2" t="s">
        <v>360</v>
      </c>
      <c r="I24" s="623" t="s">
        <v>359</v>
      </c>
      <c r="J24" s="84">
        <v>12920.146189233838</v>
      </c>
      <c r="K24" s="85">
        <v>14449.350430000002</v>
      </c>
      <c r="L24" s="85">
        <v>721.65711383000007</v>
      </c>
      <c r="M24" s="85">
        <v>0.02</v>
      </c>
      <c r="N24" s="86">
        <v>22109.438831130639</v>
      </c>
      <c r="O24" s="55"/>
    </row>
    <row r="25" spans="2:15" ht="17.25" hidden="1">
      <c r="B25" s="622" t="s">
        <v>439</v>
      </c>
      <c r="C25" s="511">
        <v>-0.48988177042450315</v>
      </c>
      <c r="D25" s="511">
        <v>9.4255399415486094E-2</v>
      </c>
      <c r="E25" s="952">
        <v>-4.5930360572776019E-3</v>
      </c>
      <c r="H25" s="2" t="s">
        <v>362</v>
      </c>
      <c r="I25" s="623" t="s">
        <v>361</v>
      </c>
      <c r="J25" s="84">
        <v>11036.15881515034</v>
      </c>
      <c r="K25" s="85">
        <v>19658.717649999999</v>
      </c>
      <c r="L25" s="85">
        <v>363.43730677999997</v>
      </c>
      <c r="M25" s="85">
        <v>70.02</v>
      </c>
      <c r="N25" s="86">
        <v>615.16860370435381</v>
      </c>
      <c r="O25" s="55"/>
    </row>
    <row r="26" spans="2:15" ht="17.25" hidden="1">
      <c r="B26" s="625" t="s">
        <v>442</v>
      </c>
      <c r="C26" s="1070">
        <v>6.3470880045725625E-2</v>
      </c>
      <c r="D26" s="1070">
        <v>2.3002678915359426E-2</v>
      </c>
      <c r="E26" s="1071">
        <v>2.6512128650448115E-2</v>
      </c>
      <c r="H26" s="2" t="s">
        <v>368</v>
      </c>
      <c r="I26" s="623" t="s">
        <v>363</v>
      </c>
      <c r="J26" s="84">
        <v>10285.05883475603</v>
      </c>
      <c r="K26" s="85">
        <v>15080.612550000002</v>
      </c>
      <c r="L26" s="85">
        <v>672.90604121000013</v>
      </c>
      <c r="M26" s="85">
        <v>915.16</v>
      </c>
      <c r="N26" s="86">
        <v>27847.640402677422</v>
      </c>
      <c r="O26" s="55"/>
    </row>
    <row r="27" spans="2:15" ht="18.75" thickTop="1" thickBot="1">
      <c r="B27" s="795" t="s">
        <v>454</v>
      </c>
      <c r="C27" s="844">
        <v>0.16495606540916324</v>
      </c>
      <c r="D27" s="844">
        <v>0.12247173209311364</v>
      </c>
      <c r="E27" s="845">
        <v>0.1260716818843112</v>
      </c>
      <c r="H27" s="2" t="s">
        <v>368</v>
      </c>
      <c r="I27" s="623" t="s">
        <v>368</v>
      </c>
      <c r="J27" s="84">
        <v>11581.223585344092</v>
      </c>
      <c r="K27" s="85">
        <v>15080.182409996001</v>
      </c>
      <c r="L27" s="85">
        <v>399.52217999999999</v>
      </c>
      <c r="M27" s="85">
        <v>675.58</v>
      </c>
      <c r="N27" s="86">
        <v>29477.880350264029</v>
      </c>
      <c r="O27" s="55"/>
    </row>
    <row r="28" spans="2:15" ht="18" hidden="1" customHeight="1">
      <c r="H28" s="2" t="s">
        <v>368</v>
      </c>
      <c r="I28" s="623" t="s">
        <v>371</v>
      </c>
      <c r="J28" s="84">
        <v>9562.8855995604681</v>
      </c>
      <c r="K28" s="85">
        <v>14189.153912689997</v>
      </c>
      <c r="L28" s="85">
        <v>468.82938000000001</v>
      </c>
      <c r="M28" s="85">
        <v>0</v>
      </c>
      <c r="N28" s="86">
        <v>398.81481752662222</v>
      </c>
      <c r="O28" s="55"/>
    </row>
    <row r="29" spans="2:15" ht="17.25" hidden="1">
      <c r="H29" s="2" t="s">
        <v>368</v>
      </c>
      <c r="I29" s="623" t="s">
        <v>372</v>
      </c>
      <c r="J29" s="84">
        <v>10753.889034045958</v>
      </c>
      <c r="K29" s="85">
        <v>18827.222646754421</v>
      </c>
      <c r="L29" s="85">
        <v>307.02387999999996</v>
      </c>
      <c r="M29" s="85">
        <v>10.55</v>
      </c>
      <c r="N29" s="86">
        <v>9148.0847981166044</v>
      </c>
      <c r="O29" s="55"/>
    </row>
    <row r="30" spans="2:15" ht="17.25" hidden="1">
      <c r="H30" s="2" t="s">
        <v>368</v>
      </c>
      <c r="I30" s="623" t="s">
        <v>374</v>
      </c>
      <c r="J30" s="84">
        <v>8594.8174690607957</v>
      </c>
      <c r="K30" s="85">
        <v>14572.577354940002</v>
      </c>
      <c r="L30" s="85">
        <v>428.23484999999999</v>
      </c>
      <c r="M30" s="85">
        <v>151.44999999999999</v>
      </c>
      <c r="N30" s="86">
        <v>3832.9938814326715</v>
      </c>
      <c r="O30" s="55"/>
    </row>
    <row r="31" spans="2:15" ht="17.25">
      <c r="B31" s="289" t="s">
        <v>235</v>
      </c>
      <c r="H31" s="2" t="s">
        <v>368</v>
      </c>
      <c r="I31" s="623" t="s">
        <v>375</v>
      </c>
      <c r="J31" s="84">
        <v>12519.798897718527</v>
      </c>
      <c r="K31" s="85">
        <v>7483.6392629418115</v>
      </c>
      <c r="L31" s="85">
        <v>326.00749999999999</v>
      </c>
      <c r="M31" s="85">
        <v>1.7477070000000001</v>
      </c>
      <c r="N31" s="86">
        <v>4335.4429756264262</v>
      </c>
      <c r="O31" s="55"/>
    </row>
    <row r="32" spans="2:15" ht="18" hidden="1" customHeight="1">
      <c r="H32" s="2" t="s">
        <v>368</v>
      </c>
      <c r="I32" s="623" t="s">
        <v>376</v>
      </c>
      <c r="J32" s="84">
        <v>14359.680435448747</v>
      </c>
      <c r="K32" s="85">
        <v>7725.0365092900001</v>
      </c>
      <c r="L32" s="85">
        <v>3168.1677500000001</v>
      </c>
      <c r="M32" s="85">
        <v>27</v>
      </c>
      <c r="N32" s="86">
        <v>1016.4440105074135</v>
      </c>
      <c r="O32" s="55"/>
    </row>
    <row r="33" spans="2:15" ht="17.25" hidden="1">
      <c r="H33" s="2" t="s">
        <v>368</v>
      </c>
      <c r="I33" s="623" t="s">
        <v>378</v>
      </c>
      <c r="J33" s="84">
        <v>12743.909887079999</v>
      </c>
      <c r="K33" s="85">
        <v>11856.724229999998</v>
      </c>
      <c r="L33" s="85">
        <v>648.33024999999998</v>
      </c>
      <c r="M33" s="85">
        <v>0</v>
      </c>
      <c r="N33" s="86">
        <v>282.60936483999996</v>
      </c>
      <c r="O33" s="55"/>
    </row>
    <row r="34" spans="2:15" ht="17.25" hidden="1">
      <c r="H34" s="2"/>
      <c r="I34" s="623" t="s">
        <v>379</v>
      </c>
      <c r="J34" s="84">
        <v>9934.2405445600016</v>
      </c>
      <c r="K34" s="85">
        <v>10367.51721</v>
      </c>
      <c r="L34" s="85">
        <v>588.01755000000003</v>
      </c>
      <c r="M34" s="85">
        <v>4</v>
      </c>
      <c r="N34" s="86">
        <v>442.16426910000001</v>
      </c>
      <c r="O34" s="55"/>
    </row>
    <row r="35" spans="2:15" ht="17.25">
      <c r="H35" s="2"/>
      <c r="I35" s="623" t="s">
        <v>386</v>
      </c>
      <c r="J35" s="84">
        <v>14143.098261079998</v>
      </c>
      <c r="K35" s="85">
        <v>15108.485297861598</v>
      </c>
      <c r="L35" s="85">
        <v>791.82691440469205</v>
      </c>
      <c r="M35" s="85">
        <v>6.5</v>
      </c>
      <c r="N35" s="86">
        <v>1347.60141598</v>
      </c>
      <c r="O35" s="55"/>
    </row>
    <row r="36" spans="2:15" ht="18" hidden="1" customHeight="1">
      <c r="H36" s="2"/>
      <c r="I36" s="623" t="s">
        <v>393</v>
      </c>
      <c r="J36" s="84">
        <v>13103.941353809996</v>
      </c>
      <c r="K36" s="85">
        <v>13253.785074809999</v>
      </c>
      <c r="L36" s="85">
        <v>913.24141249999991</v>
      </c>
      <c r="M36" s="85">
        <v>8</v>
      </c>
      <c r="N36" s="86">
        <v>540.83816434000005</v>
      </c>
      <c r="O36" s="55"/>
    </row>
    <row r="37" spans="2:15" ht="17.25" hidden="1">
      <c r="H37" s="2"/>
      <c r="I37" s="623" t="s">
        <v>414</v>
      </c>
      <c r="J37" s="84">
        <v>14285.03464306342</v>
      </c>
      <c r="K37" s="85">
        <v>12294.635936315033</v>
      </c>
      <c r="L37" s="85">
        <v>1049.03955</v>
      </c>
      <c r="M37" s="85">
        <v>4</v>
      </c>
      <c r="N37" s="86">
        <v>740.23963436999998</v>
      </c>
      <c r="O37" s="55"/>
    </row>
    <row r="38" spans="2:15" ht="17.25" hidden="1">
      <c r="H38" s="2"/>
      <c r="I38" s="623" t="s">
        <v>415</v>
      </c>
      <c r="J38" s="84">
        <v>12168.895664676676</v>
      </c>
      <c r="K38" s="85">
        <v>10934.45147009627</v>
      </c>
      <c r="L38" s="85">
        <v>950.75597000000005</v>
      </c>
      <c r="M38" s="85">
        <v>0</v>
      </c>
      <c r="N38" s="86">
        <v>920.01809185000002</v>
      </c>
      <c r="O38" s="55"/>
    </row>
    <row r="39" spans="2:15" ht="17.25">
      <c r="H39" s="2"/>
      <c r="I39" s="623" t="s">
        <v>419</v>
      </c>
      <c r="J39" s="84">
        <v>16520.571789035508</v>
      </c>
      <c r="K39" s="85">
        <v>11120.031364999399</v>
      </c>
      <c r="L39" s="85">
        <v>1205.153</v>
      </c>
      <c r="M39" s="85">
        <v>2</v>
      </c>
      <c r="N39" s="86">
        <v>1008.51023981</v>
      </c>
      <c r="O39" s="55"/>
    </row>
    <row r="40" spans="2:15" ht="18" hidden="1" customHeight="1">
      <c r="B40" s="848"/>
      <c r="C40" s="852"/>
      <c r="D40" s="852"/>
      <c r="E40" s="854"/>
      <c r="H40" s="2"/>
      <c r="I40" s="623" t="s">
        <v>421</v>
      </c>
      <c r="J40" s="84">
        <v>14171.464543410002</v>
      </c>
      <c r="K40" s="85">
        <v>23575.339838460401</v>
      </c>
      <c r="L40" s="85">
        <v>529.89690169999994</v>
      </c>
      <c r="M40" s="85">
        <v>0</v>
      </c>
      <c r="N40" s="86">
        <v>1105.20727999</v>
      </c>
      <c r="O40" s="55"/>
    </row>
    <row r="41" spans="2:15" ht="17.25" hidden="1">
      <c r="B41" s="855"/>
      <c r="C41" s="853"/>
      <c r="D41" s="853"/>
      <c r="E41" s="856"/>
      <c r="H41" s="2"/>
      <c r="I41" s="623" t="s">
        <v>422</v>
      </c>
      <c r="J41" s="84">
        <v>16606.775733860002</v>
      </c>
      <c r="K41" s="85">
        <v>25699.977899121401</v>
      </c>
      <c r="L41" s="85">
        <v>697.16497955756404</v>
      </c>
      <c r="M41" s="85">
        <v>2</v>
      </c>
      <c r="N41" s="86">
        <v>711.30208138</v>
      </c>
      <c r="O41" s="55"/>
    </row>
    <row r="42" spans="2:15" ht="17.25" hidden="1">
      <c r="B42" s="855"/>
      <c r="C42" s="853"/>
      <c r="D42" s="853"/>
      <c r="E42" s="856"/>
      <c r="H42" s="2"/>
      <c r="I42" s="623" t="s">
        <v>427</v>
      </c>
      <c r="J42" s="84">
        <v>10523.745728305243</v>
      </c>
      <c r="K42" s="85">
        <v>23404.486296466199</v>
      </c>
      <c r="L42" s="85">
        <v>865.30899034375</v>
      </c>
      <c r="M42" s="85">
        <v>0</v>
      </c>
      <c r="N42" s="86">
        <v>1179.3708451299999</v>
      </c>
      <c r="O42" s="55"/>
    </row>
    <row r="43" spans="2:15" ht="17.25" customHeight="1">
      <c r="H43" s="2"/>
      <c r="I43" s="622" t="s">
        <v>430</v>
      </c>
      <c r="J43" s="849">
        <v>17874.621862982734</v>
      </c>
      <c r="K43" s="152">
        <v>25272.737591779853</v>
      </c>
      <c r="L43" s="152">
        <v>1621.281130175</v>
      </c>
      <c r="M43" s="152">
        <v>0</v>
      </c>
      <c r="N43" s="490">
        <v>1405.8010358199999</v>
      </c>
      <c r="O43" s="55"/>
    </row>
    <row r="44" spans="2:15" ht="18" hidden="1" customHeight="1" thickBot="1">
      <c r="B44" s="780"/>
      <c r="C44" s="844"/>
      <c r="E44" s="818"/>
      <c r="H44" s="2"/>
      <c r="I44" s="623" t="s">
        <v>436</v>
      </c>
      <c r="J44" s="84">
        <v>20972.906229390002</v>
      </c>
      <c r="K44" s="85">
        <v>12950.62811</v>
      </c>
      <c r="L44" s="85">
        <v>2372.2503673365004</v>
      </c>
      <c r="M44" s="85">
        <v>0.21</v>
      </c>
      <c r="N44" s="86">
        <v>1775.1166635399998</v>
      </c>
      <c r="O44" s="55"/>
    </row>
    <row r="45" spans="2:15" ht="12" hidden="1" customHeight="1" thickBot="1">
      <c r="B45" s="780"/>
      <c r="C45" s="844"/>
      <c r="E45" s="818"/>
      <c r="H45" s="190" t="s">
        <v>368</v>
      </c>
      <c r="I45" s="622" t="s">
        <v>439</v>
      </c>
      <c r="J45" s="152">
        <v>21708.232664297735</v>
      </c>
      <c r="K45" s="152">
        <v>17739.078394497094</v>
      </c>
      <c r="L45" s="152">
        <v>1621.5428492827853</v>
      </c>
      <c r="M45" s="152">
        <v>16.581585964891755</v>
      </c>
      <c r="N45" s="490">
        <v>1928.67743976</v>
      </c>
      <c r="O45" s="55"/>
    </row>
    <row r="46" spans="2:15" ht="21.75" hidden="1" customHeight="1" thickBot="1">
      <c r="B46" s="780"/>
      <c r="C46" s="844"/>
      <c r="E46" s="818"/>
      <c r="I46" s="795" t="s">
        <v>442</v>
      </c>
      <c r="J46" s="950">
        <v>15909.128319599999</v>
      </c>
      <c r="K46" s="950">
        <v>14992.940549999999</v>
      </c>
      <c r="L46" s="950">
        <v>1368.24844332973</v>
      </c>
      <c r="M46" s="950">
        <v>7.9</v>
      </c>
      <c r="N46" s="951">
        <v>4332.9656645000005</v>
      </c>
      <c r="O46" s="55"/>
    </row>
    <row r="47" spans="2:15" ht="20.25" customHeight="1" thickBot="1">
      <c r="H47" s="78"/>
      <c r="I47" s="795" t="s">
        <v>454</v>
      </c>
      <c r="J47" s="950">
        <v>22165.997724474746</v>
      </c>
      <c r="K47" s="950">
        <v>16302.145878557521</v>
      </c>
      <c r="L47" s="950">
        <v>3364.3934578225053</v>
      </c>
      <c r="M47" s="950">
        <v>13.6</v>
      </c>
      <c r="N47" s="951">
        <v>4560.5397846300002</v>
      </c>
      <c r="O47" s="76"/>
    </row>
    <row r="48" spans="2:15" ht="15" customHeight="1" thickBot="1">
      <c r="I48" s="78"/>
      <c r="J48" s="76"/>
      <c r="K48" s="76"/>
      <c r="L48" s="76"/>
      <c r="M48" s="76"/>
      <c r="N48" s="76"/>
      <c r="O48" s="76"/>
    </row>
    <row r="49" spans="8:15" ht="18.75" customHeight="1" thickBot="1">
      <c r="H49" s="359"/>
      <c r="I49" s="151" t="s">
        <v>104</v>
      </c>
      <c r="J49" s="76"/>
      <c r="K49" s="76"/>
      <c r="L49" s="76"/>
      <c r="M49" s="150" t="s">
        <v>29</v>
      </c>
      <c r="N49" s="76"/>
      <c r="O49" s="55"/>
    </row>
    <row r="50" spans="8:15" ht="18" customHeight="1" thickTop="1" thickBot="1">
      <c r="H50" s="99" t="s">
        <v>10</v>
      </c>
      <c r="I50" s="624"/>
      <c r="J50" s="360" t="s">
        <v>105</v>
      </c>
      <c r="K50" s="361" t="s">
        <v>102</v>
      </c>
      <c r="L50" s="361" t="s">
        <v>106</v>
      </c>
      <c r="M50" s="362" t="s">
        <v>77</v>
      </c>
      <c r="N50" s="55"/>
      <c r="O50" s="55"/>
    </row>
    <row r="51" spans="8:15" ht="18" hidden="1" customHeight="1" thickTop="1">
      <c r="H51" s="2" t="s">
        <v>11</v>
      </c>
      <c r="I51" s="625" t="s">
        <v>9</v>
      </c>
      <c r="J51" s="356">
        <v>163838.45826131711</v>
      </c>
      <c r="K51" s="357">
        <v>8838.27</v>
      </c>
      <c r="L51" s="357">
        <v>76220.36</v>
      </c>
      <c r="M51" s="358">
        <v>5375.35</v>
      </c>
      <c r="N51" s="55"/>
      <c r="O51" s="55"/>
    </row>
    <row r="52" spans="8:15" ht="18" customHeight="1" thickTop="1">
      <c r="H52" s="2" t="s">
        <v>13</v>
      </c>
      <c r="I52" s="623" t="s">
        <v>12</v>
      </c>
      <c r="J52" s="175">
        <v>156855.81005522126</v>
      </c>
      <c r="K52" s="176">
        <v>11268.8210743</v>
      </c>
      <c r="L52" s="176">
        <v>84448.803436610091</v>
      </c>
      <c r="M52" s="177">
        <v>4341.1368085399999</v>
      </c>
      <c r="N52" s="55"/>
      <c r="O52" s="55"/>
    </row>
    <row r="53" spans="8:15" ht="18" customHeight="1">
      <c r="H53" s="2" t="s">
        <v>15</v>
      </c>
      <c r="I53" s="623" t="s">
        <v>14</v>
      </c>
      <c r="J53" s="84">
        <v>162107.51311228314</v>
      </c>
      <c r="K53" s="85">
        <v>12242.127339499997</v>
      </c>
      <c r="L53" s="85">
        <v>89728.316823292582</v>
      </c>
      <c r="M53" s="86">
        <v>8522.2828769999996</v>
      </c>
      <c r="N53" s="55"/>
      <c r="O53" s="55"/>
    </row>
    <row r="54" spans="8:15" ht="17.25">
      <c r="H54" s="2" t="s">
        <v>17</v>
      </c>
      <c r="I54" s="623" t="s">
        <v>16</v>
      </c>
      <c r="J54" s="84">
        <v>150541.01260123885</v>
      </c>
      <c r="K54" s="85">
        <v>10736.53441692</v>
      </c>
      <c r="L54" s="85">
        <v>42976.999552859997</v>
      </c>
      <c r="M54" s="86">
        <v>11900.079155399999</v>
      </c>
      <c r="N54" s="55"/>
      <c r="O54" s="55"/>
    </row>
    <row r="55" spans="8:15" ht="17.25">
      <c r="H55" s="2" t="s">
        <v>19</v>
      </c>
      <c r="I55" s="623" t="s">
        <v>18</v>
      </c>
      <c r="J55" s="84">
        <v>169693.11258759326</v>
      </c>
      <c r="K55" s="85">
        <v>23761.969088555597</v>
      </c>
      <c r="L55" s="85">
        <v>37435.778582170817</v>
      </c>
      <c r="M55" s="86">
        <v>5396.2950577399997</v>
      </c>
      <c r="N55" s="55"/>
      <c r="O55" s="55"/>
    </row>
    <row r="56" spans="8:15" ht="17.25">
      <c r="H56" s="2" t="s">
        <v>282</v>
      </c>
      <c r="I56" s="622" t="s">
        <v>20</v>
      </c>
      <c r="J56" s="84">
        <v>162425.66043679169</v>
      </c>
      <c r="K56" s="85">
        <v>26417.652844672692</v>
      </c>
      <c r="L56" s="85">
        <v>72872.466203071788</v>
      </c>
      <c r="M56" s="86">
        <v>2951.9091819</v>
      </c>
      <c r="N56" s="55"/>
      <c r="O56" s="55"/>
    </row>
    <row r="57" spans="8:15" ht="18" hidden="1" customHeight="1">
      <c r="H57" s="2" t="s">
        <v>287</v>
      </c>
      <c r="I57" s="623" t="s">
        <v>283</v>
      </c>
      <c r="J57" s="84">
        <v>139005.94343302731</v>
      </c>
      <c r="K57" s="85">
        <v>30609.192936912332</v>
      </c>
      <c r="L57" s="85">
        <v>55073.594436739251</v>
      </c>
      <c r="M57" s="86">
        <v>3002.0994195600001</v>
      </c>
      <c r="N57" s="55"/>
      <c r="O57" s="55"/>
    </row>
    <row r="58" spans="8:15" ht="18" hidden="1" customHeight="1">
      <c r="H58" s="2" t="s">
        <v>289</v>
      </c>
      <c r="I58" s="623" t="s">
        <v>288</v>
      </c>
      <c r="J58" s="84">
        <v>132137.72182379654</v>
      </c>
      <c r="K58" s="85">
        <v>33685.315558398936</v>
      </c>
      <c r="L58" s="85">
        <v>64529.767422499404</v>
      </c>
      <c r="M58" s="86">
        <v>3033.4058486499998</v>
      </c>
      <c r="N58" s="55"/>
      <c r="O58" s="55"/>
    </row>
    <row r="59" spans="8:15" ht="18" hidden="1" customHeight="1">
      <c r="H59" s="2" t="s">
        <v>341</v>
      </c>
      <c r="I59" s="623" t="s">
        <v>290</v>
      </c>
      <c r="J59" s="84">
        <v>142343.70203563175</v>
      </c>
      <c r="K59" s="85">
        <v>5503.703010458029</v>
      </c>
      <c r="L59" s="85">
        <v>70388.8720293316</v>
      </c>
      <c r="M59" s="86">
        <v>3905.3132965799996</v>
      </c>
      <c r="N59" s="55"/>
      <c r="O59" s="55"/>
    </row>
    <row r="60" spans="8:15" ht="18" customHeight="1">
      <c r="H60" s="2" t="s">
        <v>346</v>
      </c>
      <c r="I60" s="623" t="s">
        <v>342</v>
      </c>
      <c r="J60" s="84">
        <v>139927.985653966</v>
      </c>
      <c r="K60" s="85">
        <v>5263.3825910248615</v>
      </c>
      <c r="L60" s="85">
        <v>86654.862022660411</v>
      </c>
      <c r="M60" s="86">
        <v>3350.5117616500002</v>
      </c>
      <c r="N60" s="55"/>
      <c r="O60" s="55"/>
    </row>
    <row r="61" spans="8:15" ht="18" hidden="1" customHeight="1">
      <c r="H61" s="2" t="s">
        <v>349</v>
      </c>
      <c r="I61" s="623" t="s">
        <v>347</v>
      </c>
      <c r="J61" s="84">
        <v>161070.11639866541</v>
      </c>
      <c r="K61" s="85">
        <v>6686.2245439967746</v>
      </c>
      <c r="L61" s="85">
        <v>98728.457927566138</v>
      </c>
      <c r="M61" s="86">
        <v>6301.6185114399996</v>
      </c>
      <c r="N61" s="55"/>
      <c r="O61" s="55"/>
    </row>
    <row r="62" spans="8:15" ht="18" hidden="1" customHeight="1">
      <c r="H62" s="2" t="s">
        <v>352</v>
      </c>
      <c r="I62" s="623" t="s">
        <v>350</v>
      </c>
      <c r="J62" s="84">
        <v>175807.70484941808</v>
      </c>
      <c r="K62" s="85">
        <v>7499.1830036071433</v>
      </c>
      <c r="L62" s="85">
        <v>114688.3728181988</v>
      </c>
      <c r="M62" s="86">
        <v>6889.8770811334998</v>
      </c>
      <c r="N62" s="55"/>
      <c r="O62" s="55"/>
    </row>
    <row r="63" spans="8:15" ht="18" hidden="1" customHeight="1">
      <c r="H63" s="2" t="s">
        <v>356</v>
      </c>
      <c r="I63" s="623" t="s">
        <v>353</v>
      </c>
      <c r="J63" s="84">
        <v>179469.64099427723</v>
      </c>
      <c r="K63" s="85">
        <v>7318.0093896494163</v>
      </c>
      <c r="L63" s="85">
        <v>140337.14827521887</v>
      </c>
      <c r="M63" s="86">
        <v>6547.9389204500003</v>
      </c>
      <c r="N63" s="55"/>
      <c r="O63" s="55"/>
    </row>
    <row r="64" spans="8:15" ht="18" customHeight="1">
      <c r="H64" s="2" t="s">
        <v>358</v>
      </c>
      <c r="I64" s="623" t="s">
        <v>357</v>
      </c>
      <c r="J64" s="84">
        <v>185912.51996821567</v>
      </c>
      <c r="K64" s="85">
        <v>8783.754743805961</v>
      </c>
      <c r="L64" s="85">
        <v>148236.1116143023</v>
      </c>
      <c r="M64" s="86">
        <v>6627.55237803</v>
      </c>
      <c r="N64" s="55"/>
      <c r="O64" s="55"/>
    </row>
    <row r="65" spans="8:15" ht="18" hidden="1" customHeight="1">
      <c r="H65" s="2" t="s">
        <v>360</v>
      </c>
      <c r="I65" s="623" t="s">
        <v>359</v>
      </c>
      <c r="J65" s="84">
        <v>242367.48984740116</v>
      </c>
      <c r="K65" s="85">
        <v>8475.0340197423611</v>
      </c>
      <c r="L65" s="85">
        <v>161565.71121956731</v>
      </c>
      <c r="M65" s="86">
        <v>9052.2641268000007</v>
      </c>
      <c r="N65" s="55"/>
      <c r="O65" s="55"/>
    </row>
    <row r="66" spans="8:15" ht="18" hidden="1" customHeight="1">
      <c r="H66" s="2" t="s">
        <v>362</v>
      </c>
      <c r="I66" s="623" t="s">
        <v>361</v>
      </c>
      <c r="J66" s="84">
        <v>238526.2803366486</v>
      </c>
      <c r="K66" s="85">
        <v>16639.612914653277</v>
      </c>
      <c r="L66" s="85">
        <v>187666.39173901465</v>
      </c>
      <c r="M66" s="86">
        <v>7193.7473034599998</v>
      </c>
      <c r="N66" s="55"/>
      <c r="O66" s="55"/>
    </row>
    <row r="67" spans="8:15" ht="18" hidden="1" customHeight="1">
      <c r="H67" s="2" t="s">
        <v>368</v>
      </c>
      <c r="I67" s="623" t="s">
        <v>363</v>
      </c>
      <c r="J67" s="84">
        <v>238452.28442801029</v>
      </c>
      <c r="K67" s="85">
        <v>21680.983416060288</v>
      </c>
      <c r="L67" s="85">
        <v>196073.05014872475</v>
      </c>
      <c r="M67" s="86">
        <v>29360.168419739632</v>
      </c>
      <c r="N67" s="55"/>
      <c r="O67" s="55"/>
    </row>
    <row r="68" spans="8:15" ht="18" customHeight="1">
      <c r="H68" s="2" t="s">
        <v>368</v>
      </c>
      <c r="I68" s="623" t="s">
        <v>368</v>
      </c>
      <c r="J68" s="84">
        <v>264620.87951322249</v>
      </c>
      <c r="K68" s="85">
        <v>33650.808808854359</v>
      </c>
      <c r="L68" s="85">
        <v>197836.85337427733</v>
      </c>
      <c r="M68" s="86">
        <v>29083.944661940204</v>
      </c>
      <c r="N68" s="55"/>
      <c r="O68" s="55"/>
    </row>
    <row r="69" spans="8:15" ht="18" hidden="1" customHeight="1">
      <c r="H69" s="2" t="s">
        <v>368</v>
      </c>
      <c r="I69" s="623" t="s">
        <v>371</v>
      </c>
      <c r="J69" s="84">
        <v>1305482.5925476979</v>
      </c>
      <c r="K69" s="85">
        <v>193752.20470810588</v>
      </c>
      <c r="L69" s="85">
        <v>419878.86708192492</v>
      </c>
      <c r="M69" s="86">
        <v>7212.4072454400011</v>
      </c>
      <c r="N69" s="55"/>
      <c r="O69" s="55"/>
    </row>
    <row r="70" spans="8:15" ht="18" hidden="1" customHeight="1">
      <c r="H70" s="2" t="s">
        <v>368</v>
      </c>
      <c r="I70" s="623" t="s">
        <v>372</v>
      </c>
      <c r="J70" s="84">
        <v>285411.72648359166</v>
      </c>
      <c r="K70" s="85">
        <v>37754.550079519206</v>
      </c>
      <c r="L70" s="85">
        <v>182638.53504928012</v>
      </c>
      <c r="M70" s="86">
        <v>8064.3874032599988</v>
      </c>
      <c r="N70" s="55"/>
      <c r="O70" s="55"/>
    </row>
    <row r="71" spans="8:15" ht="18" hidden="1" customHeight="1">
      <c r="H71" s="2" t="s">
        <v>368</v>
      </c>
      <c r="I71" s="623" t="s">
        <v>374</v>
      </c>
      <c r="J71" s="84">
        <v>291532.40986856021</v>
      </c>
      <c r="K71" s="85">
        <v>42198.062167413067</v>
      </c>
      <c r="L71" s="85">
        <v>182114.82660029471</v>
      </c>
      <c r="M71" s="86">
        <v>6340.6465041788206</v>
      </c>
      <c r="N71" s="55"/>
      <c r="O71" s="55"/>
    </row>
    <row r="72" spans="8:15" ht="18" customHeight="1">
      <c r="H72" s="2" t="s">
        <v>368</v>
      </c>
      <c r="I72" s="623" t="s">
        <v>375</v>
      </c>
      <c r="J72" s="84">
        <v>339054.40725698532</v>
      </c>
      <c r="K72" s="85">
        <v>38602.347539409442</v>
      </c>
      <c r="L72" s="85">
        <v>197145.44582587882</v>
      </c>
      <c r="M72" s="86">
        <v>6309.6235564500003</v>
      </c>
      <c r="N72" s="55"/>
      <c r="O72" s="55"/>
    </row>
    <row r="73" spans="8:15" ht="18" hidden="1" customHeight="1">
      <c r="H73" s="2" t="s">
        <v>368</v>
      </c>
      <c r="I73" s="623" t="s">
        <v>376</v>
      </c>
      <c r="J73" s="84">
        <v>317977.74055233458</v>
      </c>
      <c r="K73" s="85">
        <v>37187.327216564823</v>
      </c>
      <c r="L73" s="85">
        <v>172212.67395058271</v>
      </c>
      <c r="M73" s="86">
        <v>4405.0501595799997</v>
      </c>
      <c r="N73" s="55"/>
      <c r="O73" s="55"/>
    </row>
    <row r="74" spans="8:15" ht="18" hidden="1" customHeight="1">
      <c r="H74" s="2" t="s">
        <v>368</v>
      </c>
      <c r="I74" s="623" t="s">
        <v>378</v>
      </c>
      <c r="J74" s="84">
        <v>324311.42387287819</v>
      </c>
      <c r="K74" s="85">
        <v>35608.187906450476</v>
      </c>
      <c r="L74" s="85">
        <v>155924.12347276238</v>
      </c>
      <c r="M74" s="86">
        <v>5655.4382975999997</v>
      </c>
      <c r="N74" s="55"/>
      <c r="O74" s="55"/>
    </row>
    <row r="75" spans="8:15" ht="18" hidden="1" customHeight="1">
      <c r="H75" s="2"/>
      <c r="I75" s="623" t="s">
        <v>379</v>
      </c>
      <c r="J75" s="84">
        <v>320058.75626822439</v>
      </c>
      <c r="K75" s="85">
        <v>33502.172932505804</v>
      </c>
      <c r="L75" s="85">
        <v>159470.83880598427</v>
      </c>
      <c r="M75" s="86">
        <v>4071.0494094800001</v>
      </c>
      <c r="N75" s="55"/>
      <c r="O75" s="55"/>
    </row>
    <row r="76" spans="8:15" ht="18" customHeight="1">
      <c r="H76" s="2"/>
      <c r="I76" s="623" t="s">
        <v>386</v>
      </c>
      <c r="J76" s="84">
        <v>364031.64030353678</v>
      </c>
      <c r="K76" s="85">
        <v>32463.677958796619</v>
      </c>
      <c r="L76" s="85">
        <v>166052.96114154329</v>
      </c>
      <c r="M76" s="86">
        <v>4889.5692173200005</v>
      </c>
      <c r="N76" s="55"/>
      <c r="O76" s="55"/>
    </row>
    <row r="77" spans="8:15" ht="18" hidden="1" customHeight="1">
      <c r="H77" s="2"/>
      <c r="I77" s="623" t="s">
        <v>393</v>
      </c>
      <c r="J77" s="84">
        <v>339131.55935161025</v>
      </c>
      <c r="K77" s="85">
        <v>23521.007281251088</v>
      </c>
      <c r="L77" s="85">
        <v>154801.00616971124</v>
      </c>
      <c r="M77" s="86">
        <v>5209.9024499500001</v>
      </c>
      <c r="N77" s="55"/>
      <c r="O77" s="55"/>
    </row>
    <row r="78" spans="8:15" ht="18" hidden="1" customHeight="1">
      <c r="H78" s="2"/>
      <c r="I78" s="623" t="s">
        <v>414</v>
      </c>
      <c r="J78" s="84">
        <v>345042.61193966935</v>
      </c>
      <c r="K78" s="85">
        <v>18164.914572590224</v>
      </c>
      <c r="L78" s="85">
        <v>146124.13457386268</v>
      </c>
      <c r="M78" s="86">
        <v>6570.560226380001</v>
      </c>
      <c r="N78" s="55"/>
      <c r="O78" s="55"/>
    </row>
    <row r="79" spans="8:15" ht="18" hidden="1" customHeight="1">
      <c r="H79" s="2"/>
      <c r="I79" s="623" t="s">
        <v>415</v>
      </c>
      <c r="J79" s="84">
        <v>308100.79565924057</v>
      </c>
      <c r="K79" s="85">
        <v>19874.778950525219</v>
      </c>
      <c r="L79" s="85">
        <v>108445.77126315258</v>
      </c>
      <c r="M79" s="86">
        <v>10593.048756049999</v>
      </c>
      <c r="N79" s="55"/>
      <c r="O79" s="55"/>
    </row>
    <row r="80" spans="8:15" ht="18" customHeight="1">
      <c r="H80" s="2"/>
      <c r="I80" s="623" t="s">
        <v>419</v>
      </c>
      <c r="J80" s="84">
        <v>330031.22184752487</v>
      </c>
      <c r="K80" s="85">
        <v>23429.484186971866</v>
      </c>
      <c r="L80" s="85">
        <v>114806.76371162583</v>
      </c>
      <c r="M80" s="86">
        <v>16264.673515499999</v>
      </c>
      <c r="N80" s="55"/>
      <c r="O80" s="55"/>
    </row>
    <row r="81" spans="8:15" ht="18" hidden="1" customHeight="1">
      <c r="H81" s="2"/>
      <c r="I81" s="623" t="s">
        <v>421</v>
      </c>
      <c r="J81" s="84">
        <v>325999.07636035618</v>
      </c>
      <c r="K81" s="85">
        <v>29923.141540417269</v>
      </c>
      <c r="L81" s="85">
        <v>120555.04853233736</v>
      </c>
      <c r="M81" s="86">
        <v>23664.663112180002</v>
      </c>
      <c r="N81" s="55"/>
      <c r="O81" s="55"/>
    </row>
    <row r="82" spans="8:15" ht="18" hidden="1" customHeight="1">
      <c r="H82" s="2"/>
      <c r="I82" s="623" t="s">
        <v>422</v>
      </c>
      <c r="J82" s="84">
        <v>349030.83297187404</v>
      </c>
      <c r="K82" s="85">
        <v>48449.840254615192</v>
      </c>
      <c r="L82" s="85">
        <v>104225.15678364091</v>
      </c>
      <c r="M82" s="86">
        <v>23432.867903869999</v>
      </c>
      <c r="N82" s="55"/>
      <c r="O82" s="55"/>
    </row>
    <row r="83" spans="8:15" ht="18" hidden="1" customHeight="1">
      <c r="H83" s="2"/>
      <c r="I83" s="623" t="s">
        <v>427</v>
      </c>
      <c r="J83" s="84">
        <v>271539.76407373085</v>
      </c>
      <c r="K83" s="85">
        <v>27331.990131640938</v>
      </c>
      <c r="L83" s="85">
        <v>127215.51401134365</v>
      </c>
      <c r="M83" s="86">
        <v>22554.544029789999</v>
      </c>
      <c r="N83" s="55"/>
      <c r="O83" s="55"/>
    </row>
    <row r="84" spans="8:15" ht="18" customHeight="1">
      <c r="H84" s="2"/>
      <c r="I84" s="622" t="s">
        <v>430</v>
      </c>
      <c r="J84" s="849">
        <v>272166.03061690973</v>
      </c>
      <c r="K84" s="152">
        <v>26192.856747391739</v>
      </c>
      <c r="L84" s="152">
        <v>126456.16977330795</v>
      </c>
      <c r="M84" s="490">
        <v>20321.331548919999</v>
      </c>
      <c r="N84" s="55"/>
      <c r="O84" s="55"/>
    </row>
    <row r="85" spans="8:15" ht="18" hidden="1" customHeight="1">
      <c r="H85" s="2"/>
      <c r="I85" s="623" t="s">
        <v>436</v>
      </c>
      <c r="J85" s="84">
        <v>302787.15168878069</v>
      </c>
      <c r="K85" s="85">
        <v>31472.522435152194</v>
      </c>
      <c r="L85" s="85">
        <v>196220.30811252468</v>
      </c>
      <c r="M85" s="86">
        <v>20496.106092220001</v>
      </c>
      <c r="N85" s="55"/>
      <c r="O85" s="55"/>
    </row>
    <row r="86" spans="8:15" ht="12.75" hidden="1" customHeight="1">
      <c r="H86" s="2"/>
      <c r="I86" s="622" t="s">
        <v>439</v>
      </c>
      <c r="J86" s="152">
        <v>106265.15139814466</v>
      </c>
      <c r="K86" s="152">
        <v>52451.376121713212</v>
      </c>
      <c r="L86" s="152">
        <v>176506.40570599999</v>
      </c>
      <c r="M86" s="490">
        <v>17991.647039389998</v>
      </c>
      <c r="N86" s="55"/>
      <c r="O86" s="55"/>
    </row>
    <row r="87" spans="8:15" ht="24" hidden="1" customHeight="1" thickBot="1">
      <c r="H87" s="190" t="s">
        <v>368</v>
      </c>
      <c r="I87" s="795" t="s">
        <v>442</v>
      </c>
      <c r="J87" s="950">
        <v>113156.20888017461</v>
      </c>
      <c r="K87" s="950">
        <v>47009.354116753653</v>
      </c>
      <c r="L87" s="950">
        <v>193354.18761784921</v>
      </c>
      <c r="M87" s="951">
        <v>18091.22385563</v>
      </c>
      <c r="N87" s="55"/>
      <c r="O87" s="55"/>
    </row>
    <row r="88" spans="8:15" ht="17.25" customHeight="1" thickBot="1">
      <c r="H88" s="88"/>
      <c r="I88" s="795" t="s">
        <v>454</v>
      </c>
      <c r="J88" s="950">
        <v>111459.048349249</v>
      </c>
      <c r="K88" s="950">
        <v>58815.579272408402</v>
      </c>
      <c r="L88" s="950">
        <v>205680.19056712836</v>
      </c>
      <c r="M88" s="951">
        <v>16902.70017371</v>
      </c>
      <c r="N88" s="55"/>
      <c r="O88" s="55"/>
    </row>
    <row r="89" spans="8:15" ht="15" customHeight="1" thickBot="1">
      <c r="I89" s="88"/>
      <c r="J89" s="89"/>
      <c r="K89" s="89"/>
      <c r="L89" s="89"/>
      <c r="M89" s="89"/>
      <c r="N89" s="55"/>
      <c r="O89" s="76"/>
    </row>
    <row r="90" spans="8:15" ht="18.75" customHeight="1" thickBot="1">
      <c r="H90" s="80"/>
      <c r="I90" s="151" t="s">
        <v>107</v>
      </c>
      <c r="J90" s="76"/>
      <c r="K90" s="76"/>
      <c r="L90" s="76"/>
      <c r="M90" s="76"/>
      <c r="N90" s="150" t="s">
        <v>29</v>
      </c>
      <c r="O90" s="55"/>
    </row>
    <row r="91" spans="8:15" ht="18" customHeight="1" thickBot="1">
      <c r="H91" s="81"/>
      <c r="I91" s="620"/>
      <c r="J91" s="1242" t="s">
        <v>101</v>
      </c>
      <c r="K91" s="1242"/>
      <c r="L91" s="1242" t="s">
        <v>102</v>
      </c>
      <c r="M91" s="1242"/>
      <c r="N91" s="1239" t="s">
        <v>77</v>
      </c>
      <c r="O91" s="55"/>
    </row>
    <row r="92" spans="8:15" ht="18" customHeight="1" thickTop="1" thickBot="1">
      <c r="H92" s="2" t="s">
        <v>10</v>
      </c>
      <c r="I92" s="621"/>
      <c r="J92" s="83" t="s">
        <v>78</v>
      </c>
      <c r="K92" s="83" t="s">
        <v>103</v>
      </c>
      <c r="L92" s="83" t="s">
        <v>78</v>
      </c>
      <c r="M92" s="83" t="s">
        <v>103</v>
      </c>
      <c r="N92" s="1240"/>
      <c r="O92" s="55"/>
    </row>
    <row r="93" spans="8:15" ht="18" hidden="1" customHeight="1" thickTop="1">
      <c r="H93" s="2" t="s">
        <v>11</v>
      </c>
      <c r="I93" s="622" t="s">
        <v>9</v>
      </c>
      <c r="J93" s="175">
        <v>3552.5731676278688</v>
      </c>
      <c r="K93" s="176">
        <v>6566.3515867067645</v>
      </c>
      <c r="L93" s="176">
        <v>5.0199999999999996</v>
      </c>
      <c r="M93" s="176">
        <v>116.69795360000001</v>
      </c>
      <c r="N93" s="177">
        <v>2245.0077510000001</v>
      </c>
      <c r="O93" s="55"/>
    </row>
    <row r="94" spans="8:15" ht="18" customHeight="1" thickTop="1">
      <c r="H94" s="2" t="s">
        <v>13</v>
      </c>
      <c r="I94" s="623" t="s">
        <v>12</v>
      </c>
      <c r="J94" s="175">
        <v>1708.6519000603078</v>
      </c>
      <c r="K94" s="176">
        <v>7302.4993889120078</v>
      </c>
      <c r="L94" s="176">
        <v>2.76</v>
      </c>
      <c r="M94" s="176">
        <v>498.07467868749995</v>
      </c>
      <c r="N94" s="177">
        <v>1404.2085695875003</v>
      </c>
      <c r="O94" s="55"/>
    </row>
    <row r="95" spans="8:15" ht="18" customHeight="1">
      <c r="H95" s="2" t="s">
        <v>15</v>
      </c>
      <c r="I95" s="623" t="s">
        <v>14</v>
      </c>
      <c r="J95" s="175">
        <v>3926.320160170525</v>
      </c>
      <c r="K95" s="176">
        <v>13489.886349825148</v>
      </c>
      <c r="L95" s="176">
        <v>16.93836615</v>
      </c>
      <c r="M95" s="176">
        <v>40.548317562599998</v>
      </c>
      <c r="N95" s="177">
        <v>3623.6655139822196</v>
      </c>
      <c r="O95" s="55"/>
    </row>
    <row r="96" spans="8:15" ht="17.25">
      <c r="H96" s="2" t="s">
        <v>17</v>
      </c>
      <c r="I96" s="623" t="s">
        <v>16</v>
      </c>
      <c r="J96" s="84">
        <v>4164.7528160741376</v>
      </c>
      <c r="K96" s="85">
        <v>12262.275745005138</v>
      </c>
      <c r="L96" s="85">
        <v>217.24135068999999</v>
      </c>
      <c r="M96" s="85">
        <v>52.29</v>
      </c>
      <c r="N96" s="86">
        <v>5505.0422370887172</v>
      </c>
      <c r="O96" s="55"/>
    </row>
    <row r="97" spans="8:15" ht="17.25">
      <c r="H97" s="2" t="s">
        <v>323</v>
      </c>
      <c r="I97" s="623" t="s">
        <v>18</v>
      </c>
      <c r="J97" s="84">
        <v>7137.3895017317054</v>
      </c>
      <c r="K97" s="85">
        <v>14681.444003095899</v>
      </c>
      <c r="L97" s="85">
        <v>409.47645155999999</v>
      </c>
      <c r="M97" s="85">
        <v>225.254834375</v>
      </c>
      <c r="N97" s="86">
        <v>17343.741654062036</v>
      </c>
      <c r="O97" s="55"/>
    </row>
    <row r="98" spans="8:15" ht="17.25">
      <c r="H98" s="2" t="s">
        <v>282</v>
      </c>
      <c r="I98" s="622" t="s">
        <v>324</v>
      </c>
      <c r="J98" s="84">
        <v>5681.1442404951404</v>
      </c>
      <c r="K98" s="85">
        <v>27444.475497858701</v>
      </c>
      <c r="L98" s="85">
        <v>65.210922729999993</v>
      </c>
      <c r="M98" s="85">
        <v>177.5</v>
      </c>
      <c r="N98" s="86">
        <v>9915.8945970539808</v>
      </c>
      <c r="O98" s="55"/>
    </row>
    <row r="99" spans="8:15" ht="18" hidden="1" customHeight="1">
      <c r="H99" s="2" t="s">
        <v>287</v>
      </c>
      <c r="I99" s="623" t="s">
        <v>283</v>
      </c>
      <c r="J99" s="84">
        <v>6069.8665732439749</v>
      </c>
      <c r="K99" s="85">
        <v>22796.656354544488</v>
      </c>
      <c r="L99" s="85">
        <v>41.718122460000004</v>
      </c>
      <c r="M99" s="85">
        <v>104.09</v>
      </c>
      <c r="N99" s="86">
        <v>7784.6528263301716</v>
      </c>
      <c r="O99" s="55"/>
    </row>
    <row r="100" spans="8:15" ht="18" hidden="1" customHeight="1">
      <c r="H100" s="2" t="s">
        <v>289</v>
      </c>
      <c r="I100" s="623" t="s">
        <v>288</v>
      </c>
      <c r="J100" s="84">
        <v>6393.070603385635</v>
      </c>
      <c r="K100" s="85">
        <v>22472.061349459458</v>
      </c>
      <c r="L100" s="85">
        <v>127.737585915</v>
      </c>
      <c r="M100" s="85">
        <v>12.74</v>
      </c>
      <c r="N100" s="86">
        <v>12676.877816728624</v>
      </c>
      <c r="O100" s="55"/>
    </row>
    <row r="101" spans="8:15" ht="18" hidden="1" customHeight="1">
      <c r="H101" s="2" t="s">
        <v>341</v>
      </c>
      <c r="I101" s="623" t="s">
        <v>290</v>
      </c>
      <c r="J101" s="84">
        <v>7278.8739732392451</v>
      </c>
      <c r="K101" s="85">
        <v>33399.08300359689</v>
      </c>
      <c r="L101" s="85">
        <v>64.269000040000009</v>
      </c>
      <c r="M101" s="85">
        <v>547.48724663999997</v>
      </c>
      <c r="N101" s="86">
        <v>12942.908652555636</v>
      </c>
      <c r="O101" s="55"/>
    </row>
    <row r="102" spans="8:15" ht="18" customHeight="1">
      <c r="H102" s="2" t="s">
        <v>346</v>
      </c>
      <c r="I102" s="623" t="s">
        <v>342</v>
      </c>
      <c r="J102" s="84">
        <v>8204.3158821206107</v>
      </c>
      <c r="K102" s="85">
        <v>35553.759036518924</v>
      </c>
      <c r="L102" s="85">
        <v>105.93958042999999</v>
      </c>
      <c r="M102" s="85">
        <v>145.98372000000001</v>
      </c>
      <c r="N102" s="86">
        <v>10831.556830823598</v>
      </c>
      <c r="O102" s="55"/>
    </row>
    <row r="103" spans="8:15" ht="18" hidden="1" customHeight="1">
      <c r="H103" s="2" t="s">
        <v>349</v>
      </c>
      <c r="I103" s="623" t="s">
        <v>347</v>
      </c>
      <c r="J103" s="84">
        <v>8450.0680944988326</v>
      </c>
      <c r="K103" s="85">
        <v>40904.656037653971</v>
      </c>
      <c r="L103" s="85">
        <v>136.06219388</v>
      </c>
      <c r="M103" s="85">
        <v>171.27170889999996</v>
      </c>
      <c r="N103" s="86">
        <v>15259.878356846806</v>
      </c>
      <c r="O103" s="55"/>
    </row>
    <row r="104" spans="8:15" ht="18" hidden="1" customHeight="1">
      <c r="H104" s="2" t="s">
        <v>352</v>
      </c>
      <c r="I104" s="623" t="s">
        <v>350</v>
      </c>
      <c r="J104" s="84">
        <v>7806.7668575659172</v>
      </c>
      <c r="K104" s="85">
        <v>33569.208987060658</v>
      </c>
      <c r="L104" s="85">
        <v>148.49209174999999</v>
      </c>
      <c r="M104" s="85">
        <v>134.72240987499998</v>
      </c>
      <c r="N104" s="86">
        <v>17392.8188688642</v>
      </c>
      <c r="O104" s="55"/>
    </row>
    <row r="105" spans="8:15" ht="18" hidden="1" customHeight="1">
      <c r="H105" s="2" t="s">
        <v>356</v>
      </c>
      <c r="I105" s="623" t="s">
        <v>353</v>
      </c>
      <c r="J105" s="84">
        <v>7417.7281585009569</v>
      </c>
      <c r="K105" s="85">
        <v>39166.138331630245</v>
      </c>
      <c r="L105" s="85">
        <v>132.44509142999999</v>
      </c>
      <c r="M105" s="85">
        <v>128.96532904</v>
      </c>
      <c r="N105" s="86">
        <v>18302.453635546113</v>
      </c>
      <c r="O105" s="55"/>
    </row>
    <row r="106" spans="8:15" ht="18" customHeight="1">
      <c r="H106" s="2" t="s">
        <v>358</v>
      </c>
      <c r="I106" s="623" t="s">
        <v>357</v>
      </c>
      <c r="J106" s="84">
        <v>8049.7836596863626</v>
      </c>
      <c r="K106" s="85">
        <v>39588.04162738788</v>
      </c>
      <c r="L106" s="85">
        <v>185.40949608</v>
      </c>
      <c r="M106" s="85">
        <v>24.864343811500003</v>
      </c>
      <c r="N106" s="86">
        <v>16766.354626416993</v>
      </c>
      <c r="O106" s="55"/>
    </row>
    <row r="107" spans="8:15" ht="18" hidden="1" customHeight="1">
      <c r="H107" s="2" t="s">
        <v>360</v>
      </c>
      <c r="I107" s="623" t="s">
        <v>359</v>
      </c>
      <c r="J107" s="84">
        <v>7860.1490657338381</v>
      </c>
      <c r="K107" s="85">
        <v>40277.592723728711</v>
      </c>
      <c r="L107" s="85">
        <v>76.215476039999999</v>
      </c>
      <c r="M107" s="85">
        <v>14.726061238400002</v>
      </c>
      <c r="N107" s="86">
        <v>20124.953766144819</v>
      </c>
      <c r="O107" s="55"/>
    </row>
    <row r="108" spans="8:15" ht="18" hidden="1" customHeight="1">
      <c r="H108" s="2" t="s">
        <v>362</v>
      </c>
      <c r="I108" s="623" t="s">
        <v>361</v>
      </c>
      <c r="J108" s="84">
        <v>7761.6160926609437</v>
      </c>
      <c r="K108" s="85">
        <v>38504.271406236629</v>
      </c>
      <c r="L108" s="85">
        <v>14.34279401</v>
      </c>
      <c r="M108" s="85">
        <v>20.612522033000005</v>
      </c>
      <c r="N108" s="86">
        <v>18880.077235932349</v>
      </c>
      <c r="O108" s="55"/>
    </row>
    <row r="109" spans="8:15" ht="18" hidden="1" customHeight="1">
      <c r="H109" s="2" t="s">
        <v>368</v>
      </c>
      <c r="I109" s="623" t="s">
        <v>363</v>
      </c>
      <c r="J109" s="84">
        <v>9310.8338188959406</v>
      </c>
      <c r="K109" s="85">
        <v>40726.004540993948</v>
      </c>
      <c r="L109" s="85">
        <v>31.801138559999998</v>
      </c>
      <c r="M109" s="85">
        <v>36.037514254000001</v>
      </c>
      <c r="N109" s="86">
        <v>16114.853717495247</v>
      </c>
      <c r="O109" s="55"/>
    </row>
    <row r="110" spans="8:15" ht="18" customHeight="1">
      <c r="H110" s="2" t="s">
        <v>368</v>
      </c>
      <c r="I110" s="623" t="s">
        <v>368</v>
      </c>
      <c r="J110" s="84">
        <v>9740.174144394834</v>
      </c>
      <c r="K110" s="85">
        <v>41142.430889113493</v>
      </c>
      <c r="L110" s="85">
        <v>339.94030588999999</v>
      </c>
      <c r="M110" s="85">
        <v>6.9268128250000007</v>
      </c>
      <c r="N110" s="86">
        <v>8981.0379158198775</v>
      </c>
      <c r="O110" s="55"/>
    </row>
    <row r="111" spans="8:15" ht="18" hidden="1" customHeight="1">
      <c r="H111" s="2" t="s">
        <v>368</v>
      </c>
      <c r="I111" s="623" t="s">
        <v>371</v>
      </c>
      <c r="J111" s="84">
        <v>10228.632072556558</v>
      </c>
      <c r="K111" s="85">
        <v>40088.783294521709</v>
      </c>
      <c r="L111" s="85">
        <v>34.123217310000001</v>
      </c>
      <c r="M111" s="85">
        <v>38.035989999999998</v>
      </c>
      <c r="N111" s="86">
        <v>6974.2723141796723</v>
      </c>
      <c r="O111" s="55"/>
    </row>
    <row r="112" spans="8:15" ht="18" hidden="1" customHeight="1">
      <c r="H112" s="2" t="s">
        <v>368</v>
      </c>
      <c r="I112" s="623" t="s">
        <v>372</v>
      </c>
      <c r="J112" s="84">
        <v>9762.9314842634376</v>
      </c>
      <c r="K112" s="85">
        <v>66109.01216750509</v>
      </c>
      <c r="L112" s="85">
        <v>126.8687206724</v>
      </c>
      <c r="M112" s="85">
        <v>2.0499999999999998</v>
      </c>
      <c r="N112" s="86">
        <v>15202.521818749192</v>
      </c>
      <c r="O112" s="55"/>
    </row>
    <row r="113" spans="8:15" ht="18" hidden="1" customHeight="1">
      <c r="H113" s="2" t="s">
        <v>368</v>
      </c>
      <c r="I113" s="623" t="s">
        <v>374</v>
      </c>
      <c r="J113" s="84">
        <v>10435.472037219159</v>
      </c>
      <c r="K113" s="85">
        <v>68699.834403180284</v>
      </c>
      <c r="L113" s="85">
        <v>22.741291579999999</v>
      </c>
      <c r="M113" s="85">
        <v>0.43466000999999999</v>
      </c>
      <c r="N113" s="86">
        <v>7569.0712106193232</v>
      </c>
      <c r="O113" s="55"/>
    </row>
    <row r="114" spans="8:15" ht="18" customHeight="1">
      <c r="H114" s="2" t="s">
        <v>368</v>
      </c>
      <c r="I114" s="623" t="s">
        <v>375</v>
      </c>
      <c r="J114" s="84">
        <v>9704.796914843213</v>
      </c>
      <c r="K114" s="85">
        <v>57501.679770645242</v>
      </c>
      <c r="L114" s="85">
        <v>20.89273275</v>
      </c>
      <c r="M114" s="85">
        <v>4.1009399999999996</v>
      </c>
      <c r="N114" s="86">
        <v>39566.457768202941</v>
      </c>
      <c r="O114" s="55"/>
    </row>
    <row r="115" spans="8:15" ht="18" hidden="1" customHeight="1">
      <c r="H115" s="2" t="s">
        <v>368</v>
      </c>
      <c r="I115" s="623" t="s">
        <v>376</v>
      </c>
      <c r="J115" s="84">
        <v>11056.089210620081</v>
      </c>
      <c r="K115" s="85">
        <v>62291.382896293799</v>
      </c>
      <c r="L115" s="85">
        <v>19.504036129999999</v>
      </c>
      <c r="M115" s="85">
        <v>0.85</v>
      </c>
      <c r="N115" s="86">
        <v>7773.4883894678151</v>
      </c>
      <c r="O115" s="55"/>
    </row>
    <row r="116" spans="8:15" ht="18" hidden="1" customHeight="1">
      <c r="H116" s="2" t="s">
        <v>368</v>
      </c>
      <c r="I116" s="623" t="s">
        <v>378</v>
      </c>
      <c r="J116" s="84">
        <v>13377.995773389588</v>
      </c>
      <c r="K116" s="85">
        <v>66991.857129345124</v>
      </c>
      <c r="L116" s="85">
        <v>17.306731509999999</v>
      </c>
      <c r="M116" s="85">
        <v>2.15</v>
      </c>
      <c r="N116" s="86">
        <v>6887.6451705602803</v>
      </c>
      <c r="O116" s="55"/>
    </row>
    <row r="117" spans="8:15" ht="18" hidden="1" customHeight="1">
      <c r="H117" s="2"/>
      <c r="I117" s="623" t="s">
        <v>379</v>
      </c>
      <c r="J117" s="84">
        <v>13427.861423944671</v>
      </c>
      <c r="K117" s="85">
        <v>54984.891544725091</v>
      </c>
      <c r="L117" s="85">
        <v>10.33414776</v>
      </c>
      <c r="M117" s="85">
        <v>8.8428728499999991</v>
      </c>
      <c r="N117" s="86">
        <v>10285.372521763626</v>
      </c>
      <c r="O117" s="55"/>
    </row>
    <row r="118" spans="8:15" ht="18" customHeight="1">
      <c r="H118" s="2"/>
      <c r="I118" s="623" t="s">
        <v>386</v>
      </c>
      <c r="J118" s="84">
        <v>13772.350129228174</v>
      </c>
      <c r="K118" s="85">
        <v>76386.716219970869</v>
      </c>
      <c r="L118" s="85">
        <v>10.9</v>
      </c>
      <c r="M118" s="85">
        <v>6.91</v>
      </c>
      <c r="N118" s="86">
        <v>29572.434321262343</v>
      </c>
      <c r="O118" s="55"/>
    </row>
    <row r="119" spans="8:15" ht="18" hidden="1" customHeight="1">
      <c r="H119" s="2"/>
      <c r="I119" s="623" t="s">
        <v>395</v>
      </c>
      <c r="J119" s="84">
        <v>14110.013220909512</v>
      </c>
      <c r="K119" s="85">
        <v>79883.577474359845</v>
      </c>
      <c r="L119" s="85">
        <v>239.96429643510245</v>
      </c>
      <c r="M119" s="85">
        <v>2.1800000000000002</v>
      </c>
      <c r="N119" s="86">
        <v>7743.090637093047</v>
      </c>
      <c r="O119" s="55"/>
    </row>
    <row r="120" spans="8:15" ht="18" hidden="1" customHeight="1">
      <c r="H120" s="2"/>
      <c r="I120" s="623" t="s">
        <v>414</v>
      </c>
      <c r="J120" s="84">
        <v>14001.110925017099</v>
      </c>
      <c r="K120" s="85">
        <v>92590.911215192173</v>
      </c>
      <c r="L120" s="85">
        <v>240.89759094000001</v>
      </c>
      <c r="M120" s="85">
        <v>29.235542349999999</v>
      </c>
      <c r="N120" s="86">
        <v>10146.08983410267</v>
      </c>
      <c r="O120" s="55"/>
    </row>
    <row r="121" spans="8:15" ht="18" hidden="1" customHeight="1">
      <c r="H121" s="2"/>
      <c r="I121" s="623" t="s">
        <v>415</v>
      </c>
      <c r="J121" s="84">
        <v>12867.466655137505</v>
      </c>
      <c r="K121" s="85">
        <v>82248.101698864033</v>
      </c>
      <c r="L121" s="85">
        <v>163.85983608286733</v>
      </c>
      <c r="M121" s="85">
        <v>2.8302772749999998</v>
      </c>
      <c r="N121" s="86">
        <v>19507.000899662708</v>
      </c>
      <c r="O121" s="55"/>
    </row>
    <row r="122" spans="8:15" ht="18" customHeight="1">
      <c r="H122" s="2"/>
      <c r="I122" s="623" t="s">
        <v>419</v>
      </c>
      <c r="J122" s="84">
        <v>14159.05976218845</v>
      </c>
      <c r="K122" s="85">
        <v>75877.09259971857</v>
      </c>
      <c r="L122" s="85">
        <v>349.31</v>
      </c>
      <c r="M122" s="85">
        <v>3.09</v>
      </c>
      <c r="N122" s="86">
        <v>10961.469970069231</v>
      </c>
      <c r="O122" s="55"/>
    </row>
    <row r="123" spans="8:15" ht="18" hidden="1" customHeight="1">
      <c r="H123" s="2"/>
      <c r="I123" s="623" t="s">
        <v>421</v>
      </c>
      <c r="J123" s="84">
        <v>13250.25642389976</v>
      </c>
      <c r="K123" s="85">
        <v>59590.771544322168</v>
      </c>
      <c r="L123" s="85">
        <v>730.90734752000003</v>
      </c>
      <c r="M123" s="85">
        <v>23.09</v>
      </c>
      <c r="N123" s="86">
        <v>20456.76945424822</v>
      </c>
      <c r="O123" s="55"/>
    </row>
    <row r="124" spans="8:15" ht="18" hidden="1" customHeight="1">
      <c r="H124" s="2"/>
      <c r="I124" s="623" t="s">
        <v>422</v>
      </c>
      <c r="J124" s="84">
        <v>13449.77022113059</v>
      </c>
      <c r="K124" s="85">
        <v>57665.939819288542</v>
      </c>
      <c r="L124" s="85">
        <v>891.18</v>
      </c>
      <c r="M124" s="85">
        <v>16.68</v>
      </c>
      <c r="N124" s="86">
        <v>5847.6454718382101</v>
      </c>
      <c r="O124" s="55"/>
    </row>
    <row r="125" spans="8:15" ht="18" hidden="1" customHeight="1">
      <c r="H125" s="2"/>
      <c r="I125" s="623" t="s">
        <v>427</v>
      </c>
      <c r="J125" s="84">
        <v>11472.594428418435</v>
      </c>
      <c r="K125" s="85">
        <v>48761.983244083895</v>
      </c>
      <c r="L125" s="85">
        <v>299.48520734153539</v>
      </c>
      <c r="M125" s="85">
        <v>27.191163408521575</v>
      </c>
      <c r="N125" s="86">
        <v>3003.2148927047133</v>
      </c>
      <c r="O125" s="55"/>
    </row>
    <row r="126" spans="8:15" ht="18" customHeight="1">
      <c r="H126" s="2"/>
      <c r="I126" s="622" t="s">
        <v>430</v>
      </c>
      <c r="J126" s="849">
        <v>11733.446380425263</v>
      </c>
      <c r="K126" s="152">
        <v>60264.703752189038</v>
      </c>
      <c r="L126" s="152">
        <v>452.25709663587332</v>
      </c>
      <c r="M126" s="152">
        <v>22.38</v>
      </c>
      <c r="N126" s="490">
        <v>6259.6184997657747</v>
      </c>
      <c r="O126" s="55"/>
    </row>
    <row r="127" spans="8:15" ht="18" hidden="1" customHeight="1">
      <c r="H127" s="2"/>
      <c r="I127" s="623" t="s">
        <v>436</v>
      </c>
      <c r="J127" s="84">
        <v>13092.742190358955</v>
      </c>
      <c r="K127" s="85">
        <v>71690.66858351964</v>
      </c>
      <c r="L127" s="85">
        <v>646.49411569999995</v>
      </c>
      <c r="M127" s="85">
        <v>6.33</v>
      </c>
      <c r="N127" s="86">
        <v>8329.8578698364108</v>
      </c>
      <c r="O127" s="55"/>
    </row>
    <row r="128" spans="8:15" ht="18" hidden="1" customHeight="1" thickBot="1">
      <c r="H128" s="190" t="s">
        <v>368</v>
      </c>
      <c r="I128" s="622" t="s">
        <v>439</v>
      </c>
      <c r="J128" s="948">
        <v>13108.723209620262</v>
      </c>
      <c r="K128" s="948">
        <v>39300.908844381673</v>
      </c>
      <c r="L128" s="948">
        <v>424.95612599257811</v>
      </c>
      <c r="M128" s="948">
        <v>34.03</v>
      </c>
      <c r="N128" s="949">
        <v>17837.065931669578</v>
      </c>
      <c r="O128" s="55"/>
    </row>
    <row r="129" spans="8:15" ht="18" hidden="1" customHeight="1">
      <c r="H129" s="90"/>
      <c r="I129" s="622" t="s">
        <v>442</v>
      </c>
      <c r="J129" s="948">
        <v>12286.605039492933</v>
      </c>
      <c r="K129" s="948">
        <v>40621.417377224199</v>
      </c>
      <c r="L129" s="948">
        <v>198.86564559000001</v>
      </c>
      <c r="M129" s="948">
        <v>7.05</v>
      </c>
      <c r="N129" s="949">
        <v>23833.658116305829</v>
      </c>
      <c r="O129" s="76"/>
    </row>
    <row r="130" spans="8:15" ht="17.25" customHeight="1" thickBot="1">
      <c r="I130" s="795" t="s">
        <v>454</v>
      </c>
      <c r="J130" s="946">
        <v>15460.155446808065</v>
      </c>
      <c r="K130" s="946">
        <v>53903.958479327455</v>
      </c>
      <c r="L130" s="946">
        <v>52.168818488200003</v>
      </c>
      <c r="M130" s="946">
        <v>7.57</v>
      </c>
      <c r="N130" s="947">
        <v>15700.741465820513</v>
      </c>
      <c r="O130" s="76"/>
    </row>
    <row r="131" spans="8:15" ht="17.25" customHeight="1">
      <c r="I131" s="289" t="s">
        <v>235</v>
      </c>
      <c r="J131" s="76"/>
      <c r="K131" s="76"/>
      <c r="L131" s="76"/>
      <c r="M131" s="76"/>
      <c r="N131" s="76"/>
    </row>
    <row r="132" spans="8:15" ht="17.25" customHeight="1">
      <c r="I132" s="289" t="s">
        <v>405</v>
      </c>
    </row>
    <row r="133" spans="8:15" ht="17.25" customHeight="1"/>
    <row r="134" spans="8:15" ht="17.25" customHeight="1"/>
    <row r="135" spans="8:15" ht="17.25" customHeight="1"/>
    <row r="136" spans="8:15" ht="17.25" customHeight="1"/>
    <row r="137" spans="8:15" ht="17.25" customHeight="1"/>
    <row r="138" spans="8:15" ht="17.25" customHeight="1"/>
    <row r="139" spans="8:15" ht="17.25" customHeight="1"/>
    <row r="140" spans="8:15" ht="17.25" customHeight="1"/>
    <row r="141" spans="8:15" ht="17.25" customHeight="1"/>
    <row r="142" spans="8:15" ht="17.25" customHeight="1"/>
    <row r="143" spans="8:15" ht="17.25" customHeight="1"/>
    <row r="144" spans="8:15"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sheetData>
  <mergeCells count="12">
    <mergeCell ref="J91:K91"/>
    <mergeCell ref="L91:M91"/>
    <mergeCell ref="N91:N92"/>
    <mergeCell ref="J5:K5"/>
    <mergeCell ref="L5:M5"/>
    <mergeCell ref="N5:N6"/>
    <mergeCell ref="B1:N1"/>
    <mergeCell ref="I3:N3"/>
    <mergeCell ref="C5:C6"/>
    <mergeCell ref="E5:E6"/>
    <mergeCell ref="B3:E3"/>
    <mergeCell ref="D5:D6"/>
  </mergeCells>
  <phoneticPr fontId="7"/>
  <printOptions horizontalCentered="1"/>
  <pageMargins left="0.31496062992125984" right="0.31496062992125984" top="0.55118110236220474" bottom="0.55118110236220474" header="0.31496062992125984" footer="0.31496062992125984"/>
  <pageSetup paperSize="9" scale="56" orientation="landscape" r:id="rId1"/>
  <headerFooter>
    <oddFooter>&amp;C&amp;14&amp;P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9">
    <pageSetUpPr fitToPage="1"/>
  </sheetPr>
  <dimension ref="A1:AE91"/>
  <sheetViews>
    <sheetView topLeftCell="B1" zoomScale="70" zoomScaleNormal="70" zoomScaleSheetLayoutView="25" workbookViewId="0">
      <selection activeCell="B1" sqref="A1:XFD1048576"/>
    </sheetView>
  </sheetViews>
  <sheetFormatPr defaultRowHeight="13.5"/>
  <cols>
    <col min="1" max="1" width="14.875" hidden="1" customWidth="1"/>
    <col min="2" max="2" width="11.5" customWidth="1"/>
    <col min="3" max="4" width="10" customWidth="1"/>
    <col min="5" max="6" width="10.875" customWidth="1"/>
    <col min="7" max="8" width="10" customWidth="1"/>
    <col min="9" max="9" width="10.875" customWidth="1"/>
    <col min="10" max="14" width="10" customWidth="1"/>
    <col min="15" max="15" width="11" customWidth="1"/>
    <col min="16" max="20" width="10" customWidth="1"/>
    <col min="21" max="22" width="10.875" customWidth="1"/>
    <col min="23" max="26" width="10" customWidth="1"/>
    <col min="27" max="27" width="1.375" customWidth="1"/>
    <col min="29" max="29" width="10.125" customWidth="1"/>
    <col min="30" max="30" width="11.5" customWidth="1"/>
    <col min="31" max="31" width="11.125" customWidth="1"/>
  </cols>
  <sheetData>
    <row r="1" spans="1:31" ht="42" customHeight="1">
      <c r="A1" s="1199" t="s">
        <v>91</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c r="AA1" s="1199"/>
      <c r="AB1" s="1199"/>
      <c r="AC1" s="1199"/>
      <c r="AD1" s="1199"/>
      <c r="AE1" s="1199"/>
    </row>
    <row r="2" spans="1:31" ht="34.5" customHeight="1">
      <c r="A2" s="1198" t="s">
        <v>227</v>
      </c>
      <c r="B2" s="1198"/>
      <c r="C2" s="1198"/>
      <c r="D2" s="1198"/>
      <c r="E2" s="1198"/>
      <c r="F2" s="1198"/>
      <c r="G2" s="1198"/>
      <c r="H2" s="1198"/>
      <c r="I2" s="1198"/>
      <c r="J2" s="1198"/>
      <c r="K2" s="1198"/>
      <c r="L2" s="1198"/>
      <c r="M2" s="1198"/>
      <c r="N2" s="1198"/>
      <c r="O2" s="1198"/>
      <c r="P2" s="1198"/>
      <c r="Q2" s="1198"/>
      <c r="R2" s="1198"/>
      <c r="S2" s="1198"/>
      <c r="T2" s="1198"/>
      <c r="U2" s="1198"/>
      <c r="V2" s="1198"/>
      <c r="W2" s="1198"/>
      <c r="X2" s="1198"/>
      <c r="Y2" s="1198"/>
      <c r="Z2" s="1198"/>
      <c r="AA2" s="1198"/>
      <c r="AB2" s="1198"/>
      <c r="AC2" s="1198"/>
      <c r="AD2" s="1198"/>
      <c r="AE2" s="1198"/>
    </row>
    <row r="3" spans="1:31" ht="21.75" customHeight="1">
      <c r="A3" s="1077"/>
      <c r="B3" s="1077"/>
      <c r="C3" s="1077"/>
      <c r="D3" s="1077"/>
      <c r="E3" s="1077"/>
      <c r="F3" s="1077"/>
      <c r="G3" s="1077"/>
      <c r="H3" s="1077"/>
      <c r="I3" s="1077"/>
      <c r="J3" s="1077"/>
      <c r="K3" s="1077"/>
      <c r="L3" s="1077"/>
      <c r="M3" s="1077"/>
      <c r="N3" s="1077"/>
      <c r="O3" s="1077"/>
      <c r="P3" s="1077"/>
      <c r="Q3" s="1077"/>
      <c r="R3" s="1077"/>
      <c r="S3" s="1077"/>
      <c r="T3" s="1077"/>
      <c r="U3" s="1077"/>
      <c r="V3" s="1077"/>
      <c r="W3" s="1077"/>
      <c r="X3" s="1077"/>
      <c r="Y3" s="1077"/>
      <c r="Z3" s="1077"/>
      <c r="AA3" s="1077"/>
      <c r="AB3" s="1077"/>
      <c r="AC3" s="1077"/>
      <c r="AD3" s="1077"/>
      <c r="AE3" s="1077"/>
    </row>
    <row r="4" spans="1:31" ht="18" customHeight="1" thickBot="1">
      <c r="A4" s="60" t="s">
        <v>264</v>
      </c>
      <c r="B4" s="60"/>
      <c r="C4" s="59"/>
      <c r="D4" s="59"/>
      <c r="E4" s="59"/>
      <c r="F4" s="59"/>
      <c r="G4" s="59"/>
      <c r="H4" s="59"/>
      <c r="I4" s="59"/>
      <c r="J4" s="59"/>
      <c r="K4" s="105"/>
      <c r="L4" s="165"/>
      <c r="M4" s="105"/>
      <c r="N4" s="105"/>
      <c r="O4" s="105"/>
      <c r="P4" s="105"/>
      <c r="Q4" s="105"/>
      <c r="R4" s="105"/>
      <c r="S4" s="105"/>
      <c r="T4" s="105"/>
      <c r="U4" s="342"/>
      <c r="V4" s="342"/>
      <c r="W4" s="94"/>
      <c r="X4" s="94"/>
      <c r="Y4" s="1262"/>
      <c r="Z4" s="1263"/>
      <c r="AD4" s="1262" t="s">
        <v>383</v>
      </c>
      <c r="AE4" s="1263"/>
    </row>
    <row r="5" spans="1:31" ht="17.25">
      <c r="A5" s="1248"/>
      <c r="B5" s="640"/>
      <c r="C5" s="1251" t="s">
        <v>89</v>
      </c>
      <c r="D5" s="1252"/>
      <c r="E5" s="1252"/>
      <c r="F5" s="1252"/>
      <c r="G5" s="1252"/>
      <c r="H5" s="1252"/>
      <c r="I5" s="1252"/>
      <c r="J5" s="649"/>
      <c r="K5" s="1251" t="s">
        <v>90</v>
      </c>
      <c r="L5" s="1252"/>
      <c r="M5" s="1252"/>
      <c r="N5" s="1252"/>
      <c r="O5" s="1252"/>
      <c r="P5" s="1252"/>
      <c r="Q5" s="1252"/>
      <c r="R5" s="1264"/>
      <c r="S5" s="1252" t="s">
        <v>263</v>
      </c>
      <c r="T5" s="1252"/>
      <c r="U5" s="1252"/>
      <c r="V5" s="1252"/>
      <c r="W5" s="1252"/>
      <c r="X5" s="1252"/>
      <c r="Y5" s="1252"/>
      <c r="Z5" s="1264"/>
      <c r="AB5" s="1258" t="s">
        <v>215</v>
      </c>
      <c r="AC5" s="1255"/>
      <c r="AD5" s="1255"/>
      <c r="AE5" s="1256"/>
    </row>
    <row r="6" spans="1:31" ht="17.25">
      <c r="A6" s="1249"/>
      <c r="B6" s="661"/>
      <c r="C6" s="1245" t="s">
        <v>24</v>
      </c>
      <c r="D6" s="1246"/>
      <c r="E6" s="1246"/>
      <c r="F6" s="1257"/>
      <c r="G6" s="1245" t="s">
        <v>85</v>
      </c>
      <c r="H6" s="1246"/>
      <c r="I6" s="1246"/>
      <c r="J6" s="648"/>
      <c r="K6" s="1265" t="s">
        <v>24</v>
      </c>
      <c r="L6" s="1260"/>
      <c r="M6" s="1260"/>
      <c r="N6" s="1266"/>
      <c r="O6" s="1245" t="s">
        <v>85</v>
      </c>
      <c r="P6" s="1246"/>
      <c r="Q6" s="1246"/>
      <c r="R6" s="1247"/>
      <c r="S6" s="1260" t="s">
        <v>24</v>
      </c>
      <c r="T6" s="1260"/>
      <c r="U6" s="1260"/>
      <c r="V6" s="1266"/>
      <c r="W6" s="1245" t="s">
        <v>85</v>
      </c>
      <c r="X6" s="1246"/>
      <c r="Y6" s="1246"/>
      <c r="Z6" s="1247"/>
      <c r="AB6" s="1259"/>
      <c r="AC6" s="1260"/>
      <c r="AD6" s="1260"/>
      <c r="AE6" s="1261"/>
    </row>
    <row r="7" spans="1:31" ht="56.25" customHeight="1" thickBot="1">
      <c r="A7" s="1250"/>
      <c r="B7" s="642"/>
      <c r="C7" s="62" t="s">
        <v>27</v>
      </c>
      <c r="D7" s="63" t="s">
        <v>87</v>
      </c>
      <c r="E7" s="62" t="s">
        <v>28</v>
      </c>
      <c r="F7" s="63" t="s">
        <v>88</v>
      </c>
      <c r="G7" s="62" t="s">
        <v>27</v>
      </c>
      <c r="H7" s="63" t="s">
        <v>87</v>
      </c>
      <c r="I7" s="62" t="s">
        <v>28</v>
      </c>
      <c r="J7" s="63" t="s">
        <v>88</v>
      </c>
      <c r="K7" s="62" t="s">
        <v>27</v>
      </c>
      <c r="L7" s="63" t="s">
        <v>87</v>
      </c>
      <c r="M7" s="62" t="s">
        <v>28</v>
      </c>
      <c r="N7" s="63" t="s">
        <v>88</v>
      </c>
      <c r="O7" s="62" t="s">
        <v>27</v>
      </c>
      <c r="P7" s="63" t="s">
        <v>87</v>
      </c>
      <c r="Q7" s="62" t="s">
        <v>28</v>
      </c>
      <c r="R7" s="64" t="s">
        <v>88</v>
      </c>
      <c r="S7" s="343" t="s">
        <v>27</v>
      </c>
      <c r="T7" s="63" t="s">
        <v>87</v>
      </c>
      <c r="U7" s="62" t="s">
        <v>28</v>
      </c>
      <c r="V7" s="63" t="s">
        <v>88</v>
      </c>
      <c r="W7" s="62" t="s">
        <v>27</v>
      </c>
      <c r="X7" s="63" t="s">
        <v>87</v>
      </c>
      <c r="Y7" s="62" t="s">
        <v>28</v>
      </c>
      <c r="Z7" s="64" t="s">
        <v>88</v>
      </c>
      <c r="AB7" s="735" t="s">
        <v>27</v>
      </c>
      <c r="AC7" s="63" t="s">
        <v>87</v>
      </c>
      <c r="AD7" s="62" t="s">
        <v>28</v>
      </c>
      <c r="AE7" s="64" t="s">
        <v>88</v>
      </c>
    </row>
    <row r="8" spans="1:31" ht="30" hidden="1" customHeight="1" thickTop="1">
      <c r="A8" s="2" t="s">
        <v>10</v>
      </c>
      <c r="B8" s="644" t="s">
        <v>9</v>
      </c>
      <c r="C8" s="65">
        <v>521</v>
      </c>
      <c r="D8" s="65">
        <v>52</v>
      </c>
      <c r="E8" s="65">
        <v>43729.260453510004</v>
      </c>
      <c r="F8" s="65">
        <v>4352.8086753999996</v>
      </c>
      <c r="G8" s="65">
        <v>0</v>
      </c>
      <c r="H8" s="65">
        <v>0</v>
      </c>
      <c r="I8" s="65">
        <v>0</v>
      </c>
      <c r="J8" s="65">
        <v>0</v>
      </c>
      <c r="K8" s="65">
        <v>0</v>
      </c>
      <c r="L8" s="65">
        <v>0</v>
      </c>
      <c r="M8" s="65">
        <v>0</v>
      </c>
      <c r="N8" s="65">
        <v>0</v>
      </c>
      <c r="O8" s="65">
        <v>0</v>
      </c>
      <c r="P8" s="65">
        <v>0</v>
      </c>
      <c r="Q8" s="65">
        <v>0</v>
      </c>
      <c r="R8" s="67">
        <v>0</v>
      </c>
      <c r="S8" s="159">
        <v>521</v>
      </c>
      <c r="T8" s="65">
        <v>52</v>
      </c>
      <c r="U8" s="65">
        <v>43729.260453510004</v>
      </c>
      <c r="V8" s="65">
        <v>4352.8086753999996</v>
      </c>
      <c r="W8" s="65">
        <v>0</v>
      </c>
      <c r="X8" s="65">
        <v>0</v>
      </c>
      <c r="Y8" s="65">
        <v>0</v>
      </c>
      <c r="Z8" s="67">
        <v>0</v>
      </c>
      <c r="AB8" s="601">
        <v>521</v>
      </c>
      <c r="AC8" s="65">
        <v>52</v>
      </c>
      <c r="AD8" s="65">
        <v>43729.260453510004</v>
      </c>
      <c r="AE8" s="67">
        <v>4352.8086753999996</v>
      </c>
    </row>
    <row r="9" spans="1:31" ht="30" customHeight="1" thickTop="1">
      <c r="A9" s="2" t="s">
        <v>11</v>
      </c>
      <c r="B9" s="643" t="s">
        <v>12</v>
      </c>
      <c r="C9" s="65">
        <v>589</v>
      </c>
      <c r="D9" s="65">
        <v>55</v>
      </c>
      <c r="E9" s="65">
        <v>47290.088239089993</v>
      </c>
      <c r="F9" s="65">
        <v>4715.6174607299999</v>
      </c>
      <c r="G9" s="65">
        <v>6</v>
      </c>
      <c r="H9" s="65">
        <v>3</v>
      </c>
      <c r="I9" s="65">
        <v>53.73</v>
      </c>
      <c r="J9" s="65">
        <v>8.73</v>
      </c>
      <c r="K9" s="65">
        <v>0</v>
      </c>
      <c r="L9" s="65">
        <v>0</v>
      </c>
      <c r="M9" s="65">
        <v>0</v>
      </c>
      <c r="N9" s="65">
        <v>0</v>
      </c>
      <c r="O9" s="65">
        <v>0</v>
      </c>
      <c r="P9" s="65">
        <v>0</v>
      </c>
      <c r="Q9" s="65">
        <v>0</v>
      </c>
      <c r="R9" s="67">
        <v>0</v>
      </c>
      <c r="S9" s="159">
        <v>589</v>
      </c>
      <c r="T9" s="65">
        <v>55</v>
      </c>
      <c r="U9" s="65">
        <v>47290.088239089993</v>
      </c>
      <c r="V9" s="65">
        <v>4715.6174607299999</v>
      </c>
      <c r="W9" s="65">
        <v>6</v>
      </c>
      <c r="X9" s="65">
        <v>3</v>
      </c>
      <c r="Y9" s="65">
        <v>53.73</v>
      </c>
      <c r="Z9" s="67">
        <v>8.73</v>
      </c>
      <c r="AB9" s="601">
        <v>595</v>
      </c>
      <c r="AC9" s="65">
        <v>58</v>
      </c>
      <c r="AD9" s="65">
        <v>47343.818239089996</v>
      </c>
      <c r="AE9" s="67">
        <v>4724.3474607299995</v>
      </c>
    </row>
    <row r="10" spans="1:31" ht="30" customHeight="1">
      <c r="A10" s="2" t="s">
        <v>13</v>
      </c>
      <c r="B10" s="643" t="s">
        <v>14</v>
      </c>
      <c r="C10" s="65">
        <v>588</v>
      </c>
      <c r="D10" s="65">
        <v>54</v>
      </c>
      <c r="E10" s="65">
        <v>45086.43280599</v>
      </c>
      <c r="F10" s="65">
        <v>4312.3177845800001</v>
      </c>
      <c r="G10" s="65">
        <v>7</v>
      </c>
      <c r="H10" s="65">
        <v>3</v>
      </c>
      <c r="I10" s="65">
        <v>84.32</v>
      </c>
      <c r="J10" s="65">
        <v>29.32</v>
      </c>
      <c r="K10" s="65">
        <v>0</v>
      </c>
      <c r="L10" s="65">
        <v>0</v>
      </c>
      <c r="M10" s="65">
        <v>0</v>
      </c>
      <c r="N10" s="65">
        <v>0</v>
      </c>
      <c r="O10" s="65">
        <v>2</v>
      </c>
      <c r="P10" s="65">
        <v>2</v>
      </c>
      <c r="Q10" s="65">
        <v>16.149999999999999</v>
      </c>
      <c r="R10" s="67">
        <v>16.149999999999999</v>
      </c>
      <c r="S10" s="159">
        <v>588</v>
      </c>
      <c r="T10" s="65">
        <v>54</v>
      </c>
      <c r="U10" s="65">
        <v>45086.43280599</v>
      </c>
      <c r="V10" s="65">
        <v>4312.3177845800001</v>
      </c>
      <c r="W10" s="65">
        <v>9</v>
      </c>
      <c r="X10" s="65">
        <v>5</v>
      </c>
      <c r="Y10" s="65">
        <v>100.47</v>
      </c>
      <c r="Z10" s="67">
        <v>45.47</v>
      </c>
      <c r="AB10" s="601">
        <v>597</v>
      </c>
      <c r="AC10" s="65">
        <v>59</v>
      </c>
      <c r="AD10" s="65">
        <v>45186.902805990001</v>
      </c>
      <c r="AE10" s="67">
        <v>4357.7877845800003</v>
      </c>
    </row>
    <row r="11" spans="1:31" ht="30" customHeight="1">
      <c r="A11" s="2" t="s">
        <v>15</v>
      </c>
      <c r="B11" s="643" t="s">
        <v>16</v>
      </c>
      <c r="C11" s="65">
        <v>499</v>
      </c>
      <c r="D11" s="65">
        <v>52</v>
      </c>
      <c r="E11" s="65">
        <v>36997.326876289997</v>
      </c>
      <c r="F11" s="65">
        <v>2404.4593474599997</v>
      </c>
      <c r="G11" s="65">
        <v>6</v>
      </c>
      <c r="H11" s="65">
        <v>3</v>
      </c>
      <c r="I11" s="65">
        <v>94.04</v>
      </c>
      <c r="J11" s="65">
        <v>29.75</v>
      </c>
      <c r="K11" s="65">
        <v>0</v>
      </c>
      <c r="L11" s="65">
        <v>0</v>
      </c>
      <c r="M11" s="65">
        <v>0</v>
      </c>
      <c r="N11" s="65">
        <v>0</v>
      </c>
      <c r="O11" s="65">
        <v>2</v>
      </c>
      <c r="P11" s="65">
        <v>2</v>
      </c>
      <c r="Q11" s="65">
        <v>16.88</v>
      </c>
      <c r="R11" s="67">
        <v>16.88</v>
      </c>
      <c r="S11" s="159">
        <v>499</v>
      </c>
      <c r="T11" s="65">
        <v>52</v>
      </c>
      <c r="U11" s="65">
        <v>36997.326876289997</v>
      </c>
      <c r="V11" s="65">
        <v>2404.4593474599997</v>
      </c>
      <c r="W11" s="65">
        <v>8</v>
      </c>
      <c r="X11" s="65">
        <v>5</v>
      </c>
      <c r="Y11" s="65">
        <v>110.92</v>
      </c>
      <c r="Z11" s="67">
        <v>46.629999999999995</v>
      </c>
      <c r="AB11" s="601">
        <v>507</v>
      </c>
      <c r="AC11" s="65">
        <v>57</v>
      </c>
      <c r="AD11" s="65">
        <v>37108.246876289995</v>
      </c>
      <c r="AE11" s="67">
        <v>2451.0893474599998</v>
      </c>
    </row>
    <row r="12" spans="1:31" ht="30" customHeight="1">
      <c r="A12" s="2" t="s">
        <v>17</v>
      </c>
      <c r="B12" s="643" t="s">
        <v>18</v>
      </c>
      <c r="C12" s="65">
        <v>468</v>
      </c>
      <c r="D12" s="65">
        <v>39</v>
      </c>
      <c r="E12" s="65">
        <v>37327.99641516</v>
      </c>
      <c r="F12" s="65">
        <v>1565.98806838</v>
      </c>
      <c r="G12" s="65">
        <v>7</v>
      </c>
      <c r="H12" s="65">
        <v>2</v>
      </c>
      <c r="I12" s="65">
        <v>147.75</v>
      </c>
      <c r="J12" s="65">
        <v>6.05</v>
      </c>
      <c r="K12" s="65">
        <v>1</v>
      </c>
      <c r="L12" s="65">
        <v>0</v>
      </c>
      <c r="M12" s="65">
        <v>14.95</v>
      </c>
      <c r="N12" s="65">
        <v>0</v>
      </c>
      <c r="O12" s="65">
        <v>2</v>
      </c>
      <c r="P12" s="65">
        <v>2</v>
      </c>
      <c r="Q12" s="65">
        <v>15.25</v>
      </c>
      <c r="R12" s="67">
        <v>15.25</v>
      </c>
      <c r="S12" s="159">
        <v>469</v>
      </c>
      <c r="T12" s="65">
        <v>39</v>
      </c>
      <c r="U12" s="65">
        <v>37342.946415159997</v>
      </c>
      <c r="V12" s="65">
        <v>1565.98806838</v>
      </c>
      <c r="W12" s="65">
        <v>9</v>
      </c>
      <c r="X12" s="65">
        <v>4</v>
      </c>
      <c r="Y12" s="65">
        <v>163</v>
      </c>
      <c r="Z12" s="67">
        <v>21.3</v>
      </c>
      <c r="AB12" s="601">
        <v>478</v>
      </c>
      <c r="AC12" s="65">
        <v>43</v>
      </c>
      <c r="AD12" s="65">
        <v>37505.946415159997</v>
      </c>
      <c r="AE12" s="67">
        <v>1587.2880683799999</v>
      </c>
    </row>
    <row r="13" spans="1:31" ht="30" customHeight="1">
      <c r="A13" s="346" t="s">
        <v>19</v>
      </c>
      <c r="B13" s="644" t="s">
        <v>265</v>
      </c>
      <c r="C13" s="65">
        <v>495</v>
      </c>
      <c r="D13" s="65">
        <v>39</v>
      </c>
      <c r="E13" s="65">
        <v>36015.796036749998</v>
      </c>
      <c r="F13" s="65">
        <v>1571.21</v>
      </c>
      <c r="G13" s="65">
        <v>5</v>
      </c>
      <c r="H13" s="65">
        <v>0</v>
      </c>
      <c r="I13" s="65">
        <v>196.52</v>
      </c>
      <c r="J13" s="65">
        <v>0</v>
      </c>
      <c r="K13" s="65">
        <v>1</v>
      </c>
      <c r="L13" s="65">
        <v>0</v>
      </c>
      <c r="M13" s="65">
        <v>13.59</v>
      </c>
      <c r="N13" s="65">
        <v>0</v>
      </c>
      <c r="O13" s="65">
        <v>2</v>
      </c>
      <c r="P13" s="65">
        <v>2</v>
      </c>
      <c r="Q13" s="65">
        <v>8.32</v>
      </c>
      <c r="R13" s="67">
        <v>8.32</v>
      </c>
      <c r="S13" s="159">
        <v>496</v>
      </c>
      <c r="T13" s="65">
        <v>39</v>
      </c>
      <c r="U13" s="65">
        <v>36029.386036749995</v>
      </c>
      <c r="V13" s="65">
        <v>1571.21</v>
      </c>
      <c r="W13" s="65">
        <v>7</v>
      </c>
      <c r="X13" s="65">
        <v>2</v>
      </c>
      <c r="Y13" s="65">
        <v>204.84</v>
      </c>
      <c r="Z13" s="67">
        <v>8.32</v>
      </c>
      <c r="AB13" s="601">
        <v>503</v>
      </c>
      <c r="AC13" s="65">
        <v>41</v>
      </c>
      <c r="AD13" s="65">
        <v>36234.226036749991</v>
      </c>
      <c r="AE13" s="67">
        <v>1579.53</v>
      </c>
    </row>
    <row r="14" spans="1:31" ht="30" hidden="1" customHeight="1">
      <c r="A14" s="346" t="s">
        <v>282</v>
      </c>
      <c r="B14" s="622" t="s">
        <v>283</v>
      </c>
      <c r="C14" s="65">
        <v>508</v>
      </c>
      <c r="D14" s="65">
        <v>42</v>
      </c>
      <c r="E14" s="65">
        <v>36885.040690550006</v>
      </c>
      <c r="F14" s="65">
        <v>1672.03</v>
      </c>
      <c r="G14" s="65">
        <v>7</v>
      </c>
      <c r="H14" s="65">
        <v>1</v>
      </c>
      <c r="I14" s="65">
        <v>263.77999999999997</v>
      </c>
      <c r="J14" s="65">
        <v>3.05</v>
      </c>
      <c r="K14" s="65">
        <v>1</v>
      </c>
      <c r="L14" s="65">
        <v>0</v>
      </c>
      <c r="M14" s="65">
        <v>11.62</v>
      </c>
      <c r="N14" s="65">
        <v>0</v>
      </c>
      <c r="O14" s="65">
        <v>2</v>
      </c>
      <c r="P14" s="65">
        <v>2</v>
      </c>
      <c r="Q14" s="65">
        <v>7.42</v>
      </c>
      <c r="R14" s="67">
        <v>7.42</v>
      </c>
      <c r="S14" s="159">
        <v>509</v>
      </c>
      <c r="T14" s="65">
        <v>42</v>
      </c>
      <c r="U14" s="65">
        <v>36896.660690550008</v>
      </c>
      <c r="V14" s="65">
        <v>1672.03</v>
      </c>
      <c r="W14" s="65">
        <v>9</v>
      </c>
      <c r="X14" s="65">
        <v>3</v>
      </c>
      <c r="Y14" s="65">
        <v>271.2</v>
      </c>
      <c r="Z14" s="67">
        <v>10.469999999999999</v>
      </c>
      <c r="AB14" s="601">
        <v>518</v>
      </c>
      <c r="AC14" s="66">
        <v>45</v>
      </c>
      <c r="AD14" s="65">
        <v>37167.860690550006</v>
      </c>
      <c r="AE14" s="67">
        <v>1682.5</v>
      </c>
    </row>
    <row r="15" spans="1:31" ht="30" hidden="1" customHeight="1">
      <c r="A15" s="99" t="s">
        <v>287</v>
      </c>
      <c r="B15" s="639" t="s">
        <v>288</v>
      </c>
      <c r="C15" s="65">
        <v>494</v>
      </c>
      <c r="D15" s="65">
        <v>44</v>
      </c>
      <c r="E15" s="65">
        <v>35645.881527129997</v>
      </c>
      <c r="F15" s="65">
        <v>1685.7226000000001</v>
      </c>
      <c r="G15" s="65">
        <v>12</v>
      </c>
      <c r="H15" s="65">
        <v>5</v>
      </c>
      <c r="I15" s="65">
        <v>266.67</v>
      </c>
      <c r="J15" s="65">
        <v>37.799999999999997</v>
      </c>
      <c r="K15" s="65">
        <v>1</v>
      </c>
      <c r="L15" s="65">
        <v>0</v>
      </c>
      <c r="M15" s="65">
        <v>11</v>
      </c>
      <c r="N15" s="65">
        <v>0</v>
      </c>
      <c r="O15" s="65">
        <v>2</v>
      </c>
      <c r="P15" s="65">
        <v>2</v>
      </c>
      <c r="Q15" s="65">
        <v>3.86</v>
      </c>
      <c r="R15" s="67">
        <v>3.86</v>
      </c>
      <c r="S15" s="159">
        <v>495</v>
      </c>
      <c r="T15" s="65">
        <v>44</v>
      </c>
      <c r="U15" s="65">
        <v>35656.881527129997</v>
      </c>
      <c r="V15" s="65">
        <v>1685.7226000000001</v>
      </c>
      <c r="W15" s="65">
        <v>14</v>
      </c>
      <c r="X15" s="65">
        <v>7</v>
      </c>
      <c r="Y15" s="65">
        <v>270.53000000000003</v>
      </c>
      <c r="Z15" s="67">
        <v>41.66</v>
      </c>
      <c r="AB15" s="601">
        <v>509</v>
      </c>
      <c r="AC15" s="66">
        <v>51</v>
      </c>
      <c r="AD15" s="65">
        <v>35927.411527130003</v>
      </c>
      <c r="AE15" s="67">
        <v>1727.3826000000001</v>
      </c>
    </row>
    <row r="16" spans="1:31" ht="30" hidden="1" customHeight="1">
      <c r="A16" s="346" t="s">
        <v>289</v>
      </c>
      <c r="B16" s="622" t="s">
        <v>290</v>
      </c>
      <c r="C16" s="107">
        <v>475</v>
      </c>
      <c r="D16" s="107">
        <v>40</v>
      </c>
      <c r="E16" s="107">
        <v>34906.919247220001</v>
      </c>
      <c r="F16" s="107">
        <v>1540.53713195</v>
      </c>
      <c r="G16" s="107">
        <v>12</v>
      </c>
      <c r="H16" s="107">
        <v>5</v>
      </c>
      <c r="I16" s="107">
        <v>273.12</v>
      </c>
      <c r="J16" s="65">
        <v>44.12</v>
      </c>
      <c r="K16" s="65">
        <v>1</v>
      </c>
      <c r="L16" s="65">
        <v>0</v>
      </c>
      <c r="M16" s="65">
        <v>12.01</v>
      </c>
      <c r="N16" s="65">
        <v>0</v>
      </c>
      <c r="O16" s="65">
        <v>1</v>
      </c>
      <c r="P16" s="65">
        <v>1</v>
      </c>
      <c r="Q16" s="65">
        <v>2.99</v>
      </c>
      <c r="R16" s="67">
        <v>2.99</v>
      </c>
      <c r="S16" s="159">
        <v>476</v>
      </c>
      <c r="T16" s="65">
        <v>40</v>
      </c>
      <c r="U16" s="65">
        <v>34918.929247220003</v>
      </c>
      <c r="V16" s="65">
        <v>1540.53713195</v>
      </c>
      <c r="W16" s="65">
        <v>13</v>
      </c>
      <c r="X16" s="65">
        <v>6</v>
      </c>
      <c r="Y16" s="65">
        <v>276.11</v>
      </c>
      <c r="Z16" s="67">
        <v>47.11</v>
      </c>
      <c r="AB16" s="601">
        <v>489</v>
      </c>
      <c r="AC16" s="66">
        <v>46</v>
      </c>
      <c r="AD16" s="65">
        <v>35195.039247220004</v>
      </c>
      <c r="AE16" s="67">
        <v>1587.6471319499999</v>
      </c>
    </row>
    <row r="17" spans="1:31" ht="30" customHeight="1">
      <c r="A17" s="2" t="s">
        <v>341</v>
      </c>
      <c r="B17" s="623" t="s">
        <v>342</v>
      </c>
      <c r="C17" s="65">
        <v>464</v>
      </c>
      <c r="D17" s="65">
        <v>40</v>
      </c>
      <c r="E17" s="65">
        <v>33891.723606139996</v>
      </c>
      <c r="F17" s="65">
        <v>1494.22</v>
      </c>
      <c r="G17" s="65">
        <v>11</v>
      </c>
      <c r="H17" s="65">
        <v>5</v>
      </c>
      <c r="I17" s="65">
        <v>138.18</v>
      </c>
      <c r="J17" s="65">
        <v>43.27</v>
      </c>
      <c r="K17" s="65">
        <v>2</v>
      </c>
      <c r="L17" s="65">
        <v>0</v>
      </c>
      <c r="M17" s="65">
        <v>41.47</v>
      </c>
      <c r="N17" s="65">
        <v>0</v>
      </c>
      <c r="O17" s="65">
        <v>1</v>
      </c>
      <c r="P17" s="65">
        <v>1</v>
      </c>
      <c r="Q17" s="65">
        <v>3.08</v>
      </c>
      <c r="R17" s="67">
        <v>3.08</v>
      </c>
      <c r="S17" s="159">
        <v>466</v>
      </c>
      <c r="T17" s="65">
        <v>40</v>
      </c>
      <c r="U17" s="65">
        <v>33933.193606139997</v>
      </c>
      <c r="V17" s="65">
        <v>1494.22</v>
      </c>
      <c r="W17" s="65">
        <v>12</v>
      </c>
      <c r="X17" s="65">
        <v>6</v>
      </c>
      <c r="Y17" s="65">
        <v>141.26000000000002</v>
      </c>
      <c r="Z17" s="67">
        <v>46.35</v>
      </c>
      <c r="AB17" s="601">
        <v>478</v>
      </c>
      <c r="AC17" s="66">
        <v>46</v>
      </c>
      <c r="AD17" s="65">
        <v>34074.453606139999</v>
      </c>
      <c r="AE17" s="67">
        <v>1540.57</v>
      </c>
    </row>
    <row r="18" spans="1:31" ht="30" hidden="1" customHeight="1">
      <c r="A18" s="2" t="s">
        <v>346</v>
      </c>
      <c r="B18" s="623" t="s">
        <v>347</v>
      </c>
      <c r="C18" s="65">
        <v>509</v>
      </c>
      <c r="D18" s="65">
        <v>43</v>
      </c>
      <c r="E18" s="65">
        <v>34556.205781920005</v>
      </c>
      <c r="F18" s="65">
        <v>1521.04</v>
      </c>
      <c r="G18" s="65">
        <v>8</v>
      </c>
      <c r="H18" s="65">
        <v>5</v>
      </c>
      <c r="I18" s="65">
        <v>98.61</v>
      </c>
      <c r="J18" s="65">
        <v>46.31</v>
      </c>
      <c r="K18" s="65">
        <v>2</v>
      </c>
      <c r="L18" s="65">
        <v>0</v>
      </c>
      <c r="M18" s="65">
        <v>42.922561189999996</v>
      </c>
      <c r="N18" s="65">
        <v>0</v>
      </c>
      <c r="O18" s="65">
        <v>1</v>
      </c>
      <c r="P18" s="65">
        <v>1</v>
      </c>
      <c r="Q18" s="65">
        <v>0.83</v>
      </c>
      <c r="R18" s="67">
        <v>0.83</v>
      </c>
      <c r="S18" s="159">
        <v>511</v>
      </c>
      <c r="T18" s="65">
        <v>43</v>
      </c>
      <c r="U18" s="65">
        <v>34599.128343110002</v>
      </c>
      <c r="V18" s="65">
        <v>1521.04</v>
      </c>
      <c r="W18" s="65">
        <v>9</v>
      </c>
      <c r="X18" s="65">
        <v>6</v>
      </c>
      <c r="Y18" s="65">
        <v>99.44</v>
      </c>
      <c r="Z18" s="67">
        <v>47.14</v>
      </c>
      <c r="AB18" s="601">
        <v>520</v>
      </c>
      <c r="AC18" s="66">
        <v>49</v>
      </c>
      <c r="AD18" s="65">
        <v>34698.568343109997</v>
      </c>
      <c r="AE18" s="67">
        <v>1568.18</v>
      </c>
    </row>
    <row r="19" spans="1:31" ht="30" hidden="1" customHeight="1">
      <c r="A19" s="2" t="s">
        <v>349</v>
      </c>
      <c r="B19" s="711" t="s">
        <v>350</v>
      </c>
      <c r="C19" s="65">
        <v>524</v>
      </c>
      <c r="D19" s="65">
        <v>44</v>
      </c>
      <c r="E19" s="65">
        <v>35783.540781919997</v>
      </c>
      <c r="F19" s="65">
        <v>1563.89687</v>
      </c>
      <c r="G19" s="65">
        <v>9</v>
      </c>
      <c r="H19" s="65">
        <v>5</v>
      </c>
      <c r="I19" s="65">
        <v>133.29</v>
      </c>
      <c r="J19" s="65">
        <v>53.98</v>
      </c>
      <c r="K19" s="65">
        <v>2</v>
      </c>
      <c r="L19" s="65">
        <v>0</v>
      </c>
      <c r="M19" s="65">
        <v>43.959696020000003</v>
      </c>
      <c r="N19" s="65">
        <v>0</v>
      </c>
      <c r="O19" s="65">
        <v>1</v>
      </c>
      <c r="P19" s="65">
        <v>1</v>
      </c>
      <c r="Q19" s="65">
        <v>0.83</v>
      </c>
      <c r="R19" s="67">
        <v>0.83</v>
      </c>
      <c r="S19" s="159">
        <v>526</v>
      </c>
      <c r="T19" s="65">
        <v>44</v>
      </c>
      <c r="U19" s="65">
        <v>35827.500477939997</v>
      </c>
      <c r="V19" s="65">
        <v>1563.89687</v>
      </c>
      <c r="W19" s="65">
        <v>10</v>
      </c>
      <c r="X19" s="65">
        <v>6</v>
      </c>
      <c r="Y19" s="65">
        <v>134.12</v>
      </c>
      <c r="Z19" s="67">
        <v>54.809999999999995</v>
      </c>
      <c r="AB19" s="601">
        <v>536</v>
      </c>
      <c r="AC19" s="66">
        <v>50</v>
      </c>
      <c r="AD19" s="65">
        <v>35961.62047794</v>
      </c>
      <c r="AE19" s="67">
        <v>1618.70687</v>
      </c>
    </row>
    <row r="20" spans="1:31" ht="30" hidden="1" customHeight="1">
      <c r="A20" s="2" t="s">
        <v>352</v>
      </c>
      <c r="B20" s="623" t="s">
        <v>353</v>
      </c>
      <c r="C20" s="65">
        <v>563</v>
      </c>
      <c r="D20" s="65">
        <v>48</v>
      </c>
      <c r="E20" s="65">
        <v>38011.011412159998</v>
      </c>
      <c r="F20" s="65">
        <v>1942.3268700000001</v>
      </c>
      <c r="G20" s="65">
        <v>10</v>
      </c>
      <c r="H20" s="65">
        <v>5</v>
      </c>
      <c r="I20" s="65">
        <v>263.92</v>
      </c>
      <c r="J20" s="65">
        <v>48.34</v>
      </c>
      <c r="K20" s="65">
        <v>1</v>
      </c>
      <c r="L20" s="65">
        <v>0</v>
      </c>
      <c r="M20" s="65">
        <v>33.538208159999996</v>
      </c>
      <c r="N20" s="65">
        <v>0</v>
      </c>
      <c r="O20" s="65">
        <v>1</v>
      </c>
      <c r="P20" s="65">
        <v>1</v>
      </c>
      <c r="Q20" s="65">
        <v>0.74</v>
      </c>
      <c r="R20" s="67">
        <v>0.74</v>
      </c>
      <c r="S20" s="159">
        <v>564</v>
      </c>
      <c r="T20" s="65">
        <v>48</v>
      </c>
      <c r="U20" s="65">
        <v>38044.549620319995</v>
      </c>
      <c r="V20" s="65">
        <v>1942.3268700000001</v>
      </c>
      <c r="W20" s="65">
        <v>11</v>
      </c>
      <c r="X20" s="65">
        <v>6</v>
      </c>
      <c r="Y20" s="65">
        <v>264.66000000000003</v>
      </c>
      <c r="Z20" s="67">
        <v>49.080000000000005</v>
      </c>
      <c r="AB20" s="601">
        <v>575</v>
      </c>
      <c r="AC20" s="66">
        <v>54</v>
      </c>
      <c r="AD20" s="65">
        <v>38309.209620319998</v>
      </c>
      <c r="AE20" s="67">
        <v>1991.40687</v>
      </c>
    </row>
    <row r="21" spans="1:31" ht="30" customHeight="1">
      <c r="A21" s="2" t="s">
        <v>356</v>
      </c>
      <c r="B21" s="623" t="s">
        <v>357</v>
      </c>
      <c r="C21" s="65">
        <v>607</v>
      </c>
      <c r="D21" s="65">
        <v>63</v>
      </c>
      <c r="E21" s="65">
        <v>39721.632423119998</v>
      </c>
      <c r="F21" s="65">
        <v>2604.9908700000001</v>
      </c>
      <c r="G21" s="65">
        <v>15</v>
      </c>
      <c r="H21" s="65">
        <v>5</v>
      </c>
      <c r="I21" s="65">
        <v>426.13</v>
      </c>
      <c r="J21" s="65">
        <v>58.34</v>
      </c>
      <c r="K21" s="65">
        <v>2</v>
      </c>
      <c r="L21" s="65">
        <v>0</v>
      </c>
      <c r="M21" s="65">
        <v>68.25</v>
      </c>
      <c r="N21" s="65">
        <v>0</v>
      </c>
      <c r="O21" s="65">
        <v>1</v>
      </c>
      <c r="P21" s="65">
        <v>1</v>
      </c>
      <c r="Q21" s="65">
        <v>0.27</v>
      </c>
      <c r="R21" s="67">
        <v>0.27</v>
      </c>
      <c r="S21" s="159">
        <v>609</v>
      </c>
      <c r="T21" s="65">
        <v>63</v>
      </c>
      <c r="U21" s="65">
        <v>39789.882423119998</v>
      </c>
      <c r="V21" s="65">
        <v>2604.9908700000001</v>
      </c>
      <c r="W21" s="65">
        <v>16</v>
      </c>
      <c r="X21" s="65">
        <v>6</v>
      </c>
      <c r="Y21" s="65">
        <v>426.4</v>
      </c>
      <c r="Z21" s="67">
        <v>58.610000000000007</v>
      </c>
      <c r="AB21" s="601">
        <v>625</v>
      </c>
      <c r="AC21" s="66">
        <v>69</v>
      </c>
      <c r="AD21" s="65">
        <v>40216.282423119999</v>
      </c>
      <c r="AE21" s="67">
        <v>2663.6008700000002</v>
      </c>
    </row>
    <row r="22" spans="1:31" ht="30" hidden="1" customHeight="1">
      <c r="A22" s="2" t="s">
        <v>358</v>
      </c>
      <c r="B22" s="623" t="s">
        <v>359</v>
      </c>
      <c r="C22" s="65">
        <v>779</v>
      </c>
      <c r="D22" s="65">
        <v>61</v>
      </c>
      <c r="E22" s="65">
        <v>39571.430145539998</v>
      </c>
      <c r="F22" s="65">
        <v>2497.79</v>
      </c>
      <c r="G22" s="65">
        <v>10</v>
      </c>
      <c r="H22" s="65">
        <v>0</v>
      </c>
      <c r="I22" s="65">
        <v>402.19099999999997</v>
      </c>
      <c r="J22" s="65">
        <v>0</v>
      </c>
      <c r="K22" s="65">
        <v>2</v>
      </c>
      <c r="L22" s="65">
        <v>0</v>
      </c>
      <c r="M22" s="65">
        <v>69.150000000000006</v>
      </c>
      <c r="N22" s="65">
        <v>0</v>
      </c>
      <c r="O22" s="65">
        <v>1</v>
      </c>
      <c r="P22" s="65">
        <v>1</v>
      </c>
      <c r="Q22" s="65">
        <v>0.22</v>
      </c>
      <c r="R22" s="67">
        <v>0.22</v>
      </c>
      <c r="S22" s="159">
        <v>781</v>
      </c>
      <c r="T22" s="65">
        <v>61</v>
      </c>
      <c r="U22" s="65">
        <v>39640.58014554</v>
      </c>
      <c r="V22" s="65">
        <v>2497.79</v>
      </c>
      <c r="W22" s="65">
        <v>11</v>
      </c>
      <c r="X22" s="65">
        <v>1</v>
      </c>
      <c r="Y22" s="65">
        <v>402.411</v>
      </c>
      <c r="Z22" s="67">
        <v>0.22</v>
      </c>
      <c r="AB22" s="601">
        <v>792</v>
      </c>
      <c r="AC22" s="66">
        <v>62</v>
      </c>
      <c r="AD22" s="65">
        <v>40042.99114554</v>
      </c>
      <c r="AE22" s="67">
        <v>2498.0100000000002</v>
      </c>
    </row>
    <row r="23" spans="1:31" ht="30" hidden="1" customHeight="1">
      <c r="A23" s="2" t="s">
        <v>360</v>
      </c>
      <c r="B23" s="623" t="s">
        <v>361</v>
      </c>
      <c r="C23" s="65">
        <v>800</v>
      </c>
      <c r="D23" s="65">
        <v>65</v>
      </c>
      <c r="E23" s="65">
        <v>39461.720650329997</v>
      </c>
      <c r="F23" s="65">
        <v>2425.5100000000002</v>
      </c>
      <c r="G23" s="65">
        <v>14</v>
      </c>
      <c r="H23" s="65">
        <v>0</v>
      </c>
      <c r="I23" s="65">
        <v>990.3</v>
      </c>
      <c r="J23" s="65">
        <v>0</v>
      </c>
      <c r="K23" s="65">
        <v>2</v>
      </c>
      <c r="L23" s="65">
        <v>0</v>
      </c>
      <c r="M23" s="65">
        <v>69.53</v>
      </c>
      <c r="N23" s="65">
        <v>0</v>
      </c>
      <c r="O23" s="65">
        <v>0</v>
      </c>
      <c r="P23" s="65">
        <v>0</v>
      </c>
      <c r="Q23" s="65">
        <v>0</v>
      </c>
      <c r="R23" s="67">
        <v>0</v>
      </c>
      <c r="S23" s="159">
        <v>802</v>
      </c>
      <c r="T23" s="65">
        <v>65</v>
      </c>
      <c r="U23" s="65">
        <v>39531.250650329996</v>
      </c>
      <c r="V23" s="65">
        <v>2425.5100000000002</v>
      </c>
      <c r="W23" s="65">
        <v>14</v>
      </c>
      <c r="X23" s="65">
        <v>0</v>
      </c>
      <c r="Y23" s="65">
        <v>990.3</v>
      </c>
      <c r="Z23" s="67">
        <v>0</v>
      </c>
      <c r="AB23" s="601">
        <v>816</v>
      </c>
      <c r="AC23" s="66">
        <v>65</v>
      </c>
      <c r="AD23" s="65">
        <v>40521.550650329998</v>
      </c>
      <c r="AE23" s="67">
        <v>2425.5100000000002</v>
      </c>
    </row>
    <row r="24" spans="1:31" ht="30" hidden="1" customHeight="1">
      <c r="A24" s="2" t="s">
        <v>362</v>
      </c>
      <c r="B24" s="623" t="s">
        <v>363</v>
      </c>
      <c r="C24" s="65">
        <v>818</v>
      </c>
      <c r="D24" s="65">
        <v>74</v>
      </c>
      <c r="E24" s="65">
        <v>40122.292679079997</v>
      </c>
      <c r="F24" s="65">
        <v>2629.13</v>
      </c>
      <c r="G24" s="65">
        <v>19</v>
      </c>
      <c r="H24" s="65">
        <v>0</v>
      </c>
      <c r="I24" s="65">
        <v>1153.7379436000001</v>
      </c>
      <c r="J24" s="65">
        <v>0</v>
      </c>
      <c r="K24" s="65">
        <v>2</v>
      </c>
      <c r="L24" s="65">
        <v>0</v>
      </c>
      <c r="M24" s="65">
        <v>69.81</v>
      </c>
      <c r="N24" s="65">
        <v>0</v>
      </c>
      <c r="O24" s="65">
        <v>0</v>
      </c>
      <c r="P24" s="65">
        <v>0</v>
      </c>
      <c r="Q24" s="65">
        <v>0</v>
      </c>
      <c r="R24" s="67">
        <v>0</v>
      </c>
      <c r="S24" s="159">
        <v>820</v>
      </c>
      <c r="T24" s="65">
        <v>74</v>
      </c>
      <c r="U24" s="65">
        <v>40192.102679079995</v>
      </c>
      <c r="V24" s="65">
        <v>2629.13</v>
      </c>
      <c r="W24" s="65">
        <v>19</v>
      </c>
      <c r="X24" s="65">
        <v>0</v>
      </c>
      <c r="Y24" s="65">
        <v>1153.7379436000001</v>
      </c>
      <c r="Z24" s="67">
        <v>0</v>
      </c>
      <c r="AB24" s="601">
        <v>839</v>
      </c>
      <c r="AC24" s="66">
        <v>74</v>
      </c>
      <c r="AD24" s="65">
        <v>41345.84062268</v>
      </c>
      <c r="AE24" s="67">
        <v>2629.13</v>
      </c>
    </row>
    <row r="25" spans="1:31" ht="30" customHeight="1">
      <c r="A25" s="2" t="s">
        <v>368</v>
      </c>
      <c r="B25" s="623" t="s">
        <v>382</v>
      </c>
      <c r="C25" s="65">
        <v>853</v>
      </c>
      <c r="D25" s="65">
        <v>74</v>
      </c>
      <c r="E25" s="65">
        <v>41504.964379520003</v>
      </c>
      <c r="F25" s="65">
        <v>2693.0074699999996</v>
      </c>
      <c r="G25" s="65">
        <v>23</v>
      </c>
      <c r="H25" s="65">
        <v>0</v>
      </c>
      <c r="I25" s="65">
        <v>2027.0046400000001</v>
      </c>
      <c r="J25" s="65">
        <v>0</v>
      </c>
      <c r="K25" s="65">
        <v>2</v>
      </c>
      <c r="L25" s="65">
        <v>0</v>
      </c>
      <c r="M25" s="65">
        <v>78.05</v>
      </c>
      <c r="N25" s="65">
        <v>0</v>
      </c>
      <c r="O25" s="65">
        <v>0</v>
      </c>
      <c r="P25" s="65">
        <v>0</v>
      </c>
      <c r="Q25" s="65">
        <v>0</v>
      </c>
      <c r="R25" s="67">
        <v>0</v>
      </c>
      <c r="S25" s="159">
        <v>855</v>
      </c>
      <c r="T25" s="65">
        <v>74</v>
      </c>
      <c r="U25" s="65">
        <v>41583.014379520006</v>
      </c>
      <c r="V25" s="65">
        <v>2693.0074699999996</v>
      </c>
      <c r="W25" s="65">
        <v>23</v>
      </c>
      <c r="X25" s="65">
        <v>0</v>
      </c>
      <c r="Y25" s="65">
        <v>2027.0046400000001</v>
      </c>
      <c r="Z25" s="67">
        <v>0</v>
      </c>
      <c r="AB25" s="601">
        <v>878</v>
      </c>
      <c r="AC25" s="66">
        <v>74</v>
      </c>
      <c r="AD25" s="65">
        <v>43610.019019520005</v>
      </c>
      <c r="AE25" s="67">
        <v>2693.0074699999996</v>
      </c>
    </row>
    <row r="26" spans="1:31" ht="30" hidden="1" customHeight="1">
      <c r="A26" s="2" t="s">
        <v>368</v>
      </c>
      <c r="B26" s="623" t="s">
        <v>371</v>
      </c>
      <c r="C26" s="65">
        <v>910</v>
      </c>
      <c r="D26" s="65">
        <v>74</v>
      </c>
      <c r="E26" s="65">
        <v>43899.87461264</v>
      </c>
      <c r="F26" s="65">
        <v>2789.21</v>
      </c>
      <c r="G26" s="65">
        <v>20</v>
      </c>
      <c r="H26" s="65">
        <v>0</v>
      </c>
      <c r="I26" s="65">
        <v>1181.47</v>
      </c>
      <c r="J26" s="65">
        <v>0</v>
      </c>
      <c r="K26" s="65">
        <v>2</v>
      </c>
      <c r="L26" s="65">
        <v>0</v>
      </c>
      <c r="M26" s="65">
        <v>81.11</v>
      </c>
      <c r="N26" s="65">
        <v>0</v>
      </c>
      <c r="O26" s="65">
        <v>0</v>
      </c>
      <c r="P26" s="65">
        <v>0</v>
      </c>
      <c r="Q26" s="65">
        <v>0</v>
      </c>
      <c r="R26" s="67">
        <v>0</v>
      </c>
      <c r="S26" s="159">
        <v>912</v>
      </c>
      <c r="T26" s="65">
        <v>74</v>
      </c>
      <c r="U26" s="65">
        <v>43980.984612640001</v>
      </c>
      <c r="V26" s="65">
        <v>2789.21</v>
      </c>
      <c r="W26" s="65">
        <v>20</v>
      </c>
      <c r="X26" s="65">
        <v>0</v>
      </c>
      <c r="Y26" s="65">
        <v>1181.47</v>
      </c>
      <c r="Z26" s="67">
        <v>0</v>
      </c>
      <c r="AB26" s="601">
        <v>932</v>
      </c>
      <c r="AC26" s="66">
        <v>74</v>
      </c>
      <c r="AD26" s="65">
        <v>45162.454612640002</v>
      </c>
      <c r="AE26" s="67">
        <v>2789.21</v>
      </c>
    </row>
    <row r="27" spans="1:31" ht="30" hidden="1" customHeight="1">
      <c r="A27" s="2" t="s">
        <v>368</v>
      </c>
      <c r="B27" s="623" t="s">
        <v>372</v>
      </c>
      <c r="C27" s="65">
        <v>961</v>
      </c>
      <c r="D27" s="65">
        <v>70</v>
      </c>
      <c r="E27" s="65">
        <v>45533.021030000004</v>
      </c>
      <c r="F27" s="65">
        <v>2552.65</v>
      </c>
      <c r="G27" s="65">
        <v>24</v>
      </c>
      <c r="H27" s="65">
        <v>0</v>
      </c>
      <c r="I27" s="65">
        <v>1165.74</v>
      </c>
      <c r="J27" s="65">
        <v>0</v>
      </c>
      <c r="K27" s="65">
        <v>2</v>
      </c>
      <c r="L27" s="65">
        <v>0</v>
      </c>
      <c r="M27" s="65">
        <v>81.08</v>
      </c>
      <c r="N27" s="65">
        <v>0</v>
      </c>
      <c r="O27" s="65">
        <v>0</v>
      </c>
      <c r="P27" s="65">
        <v>0</v>
      </c>
      <c r="Q27" s="65">
        <v>0</v>
      </c>
      <c r="R27" s="67">
        <v>0</v>
      </c>
      <c r="S27" s="159">
        <v>963</v>
      </c>
      <c r="T27" s="65">
        <v>70</v>
      </c>
      <c r="U27" s="65">
        <v>45614.101030000005</v>
      </c>
      <c r="V27" s="65">
        <v>2552.65</v>
      </c>
      <c r="W27" s="65">
        <v>24</v>
      </c>
      <c r="X27" s="65">
        <v>0</v>
      </c>
      <c r="Y27" s="65">
        <v>1165.74</v>
      </c>
      <c r="Z27" s="67">
        <v>0</v>
      </c>
      <c r="AB27" s="601">
        <v>987</v>
      </c>
      <c r="AC27" s="66">
        <v>70</v>
      </c>
      <c r="AD27" s="65">
        <v>46779.841030000003</v>
      </c>
      <c r="AE27" s="67">
        <v>2552.65</v>
      </c>
    </row>
    <row r="28" spans="1:31" ht="30" hidden="1" customHeight="1">
      <c r="A28" s="2" t="s">
        <v>368</v>
      </c>
      <c r="B28" s="623" t="s">
        <v>374</v>
      </c>
      <c r="C28" s="65">
        <v>970</v>
      </c>
      <c r="D28" s="65">
        <v>122</v>
      </c>
      <c r="E28" s="65">
        <v>48568.419520440002</v>
      </c>
      <c r="F28" s="65">
        <v>5307.75</v>
      </c>
      <c r="G28" s="65">
        <v>25</v>
      </c>
      <c r="H28" s="65">
        <v>0</v>
      </c>
      <c r="I28" s="65">
        <v>1338.81</v>
      </c>
      <c r="J28" s="65">
        <v>0</v>
      </c>
      <c r="K28" s="65">
        <v>4</v>
      </c>
      <c r="L28" s="65">
        <v>0</v>
      </c>
      <c r="M28" s="65">
        <v>102.06</v>
      </c>
      <c r="N28" s="65">
        <v>0</v>
      </c>
      <c r="O28" s="65">
        <v>0</v>
      </c>
      <c r="P28" s="65">
        <v>0</v>
      </c>
      <c r="Q28" s="65">
        <v>0</v>
      </c>
      <c r="R28" s="67">
        <v>0</v>
      </c>
      <c r="S28" s="159">
        <v>974</v>
      </c>
      <c r="T28" s="65">
        <v>122</v>
      </c>
      <c r="U28" s="65">
        <v>48670.47952044</v>
      </c>
      <c r="V28" s="65">
        <v>5307.75</v>
      </c>
      <c r="W28" s="65">
        <v>25</v>
      </c>
      <c r="X28" s="65">
        <v>0</v>
      </c>
      <c r="Y28" s="65">
        <v>1338.81</v>
      </c>
      <c r="Z28" s="67">
        <v>0</v>
      </c>
      <c r="AB28" s="601">
        <v>999</v>
      </c>
      <c r="AC28" s="66">
        <v>122</v>
      </c>
      <c r="AD28" s="65">
        <v>50009.289520439997</v>
      </c>
      <c r="AE28" s="67">
        <v>5307.75</v>
      </c>
    </row>
    <row r="29" spans="1:31" ht="30" customHeight="1">
      <c r="A29" s="2" t="s">
        <v>368</v>
      </c>
      <c r="B29" s="623" t="s">
        <v>375</v>
      </c>
      <c r="C29" s="65">
        <v>1012</v>
      </c>
      <c r="D29" s="65">
        <v>139</v>
      </c>
      <c r="E29" s="65">
        <v>50623.776881980004</v>
      </c>
      <c r="F29" s="65">
        <v>7441.7132900000006</v>
      </c>
      <c r="G29" s="65">
        <v>21</v>
      </c>
      <c r="H29" s="65">
        <v>0</v>
      </c>
      <c r="I29" s="65">
        <v>1236.92</v>
      </c>
      <c r="J29" s="65">
        <v>0</v>
      </c>
      <c r="K29" s="65">
        <v>4</v>
      </c>
      <c r="L29" s="65">
        <v>0</v>
      </c>
      <c r="M29" s="65">
        <v>101.01699451</v>
      </c>
      <c r="N29" s="65">
        <v>0</v>
      </c>
      <c r="O29" s="65">
        <v>0</v>
      </c>
      <c r="P29" s="65">
        <v>0</v>
      </c>
      <c r="Q29" s="65">
        <v>0</v>
      </c>
      <c r="R29" s="67">
        <v>0</v>
      </c>
      <c r="S29" s="159">
        <v>1016</v>
      </c>
      <c r="T29" s="65">
        <v>139</v>
      </c>
      <c r="U29" s="65">
        <v>50724.793876490003</v>
      </c>
      <c r="V29" s="65">
        <v>7441.7132900000006</v>
      </c>
      <c r="W29" s="65">
        <v>21</v>
      </c>
      <c r="X29" s="65">
        <v>0</v>
      </c>
      <c r="Y29" s="65">
        <v>1236.92</v>
      </c>
      <c r="Z29" s="67">
        <v>0</v>
      </c>
      <c r="AB29" s="601">
        <v>1037</v>
      </c>
      <c r="AC29" s="66">
        <v>139</v>
      </c>
      <c r="AD29" s="65">
        <v>51961.713876489994</v>
      </c>
      <c r="AE29" s="67">
        <v>7441.7132900000006</v>
      </c>
    </row>
    <row r="30" spans="1:31" ht="30" hidden="1" customHeight="1">
      <c r="A30" s="2" t="s">
        <v>368</v>
      </c>
      <c r="B30" s="623" t="s">
        <v>376</v>
      </c>
      <c r="C30" s="65">
        <v>1055</v>
      </c>
      <c r="D30" s="65">
        <v>143</v>
      </c>
      <c r="E30" s="65">
        <v>53849.712132039087</v>
      </c>
      <c r="F30" s="65">
        <v>5446.2393271890933</v>
      </c>
      <c r="G30" s="65">
        <v>25</v>
      </c>
      <c r="H30" s="65">
        <v>0</v>
      </c>
      <c r="I30" s="65">
        <v>1397.93</v>
      </c>
      <c r="J30" s="65">
        <v>0</v>
      </c>
      <c r="K30" s="65">
        <v>4</v>
      </c>
      <c r="L30" s="65">
        <v>0</v>
      </c>
      <c r="M30" s="65">
        <v>102.03506696000001</v>
      </c>
      <c r="N30" s="65">
        <v>0</v>
      </c>
      <c r="O30" s="65">
        <v>0</v>
      </c>
      <c r="P30" s="65">
        <v>0</v>
      </c>
      <c r="Q30" s="65">
        <v>0</v>
      </c>
      <c r="R30" s="67">
        <v>0</v>
      </c>
      <c r="S30" s="159">
        <v>1059</v>
      </c>
      <c r="T30" s="65">
        <v>143</v>
      </c>
      <c r="U30" s="65">
        <v>53951.747198999088</v>
      </c>
      <c r="V30" s="65">
        <v>5446.2393271890933</v>
      </c>
      <c r="W30" s="65">
        <v>25</v>
      </c>
      <c r="X30" s="65">
        <v>0</v>
      </c>
      <c r="Y30" s="65">
        <v>1397.93</v>
      </c>
      <c r="Z30" s="67">
        <v>0</v>
      </c>
      <c r="AB30" s="601">
        <v>1084</v>
      </c>
      <c r="AC30" s="66">
        <v>143</v>
      </c>
      <c r="AD30" s="65">
        <v>55349.677198999096</v>
      </c>
      <c r="AE30" s="67">
        <v>5446.2393271890933</v>
      </c>
    </row>
    <row r="31" spans="1:31" ht="30" hidden="1" customHeight="1">
      <c r="A31" s="2" t="s">
        <v>368</v>
      </c>
      <c r="B31" s="623" t="s">
        <v>378</v>
      </c>
      <c r="C31" s="65">
        <v>1072</v>
      </c>
      <c r="D31" s="65">
        <v>149</v>
      </c>
      <c r="E31" s="65">
        <v>53999.822355249999</v>
      </c>
      <c r="F31" s="65">
        <v>5608.26</v>
      </c>
      <c r="G31" s="65">
        <v>27</v>
      </c>
      <c r="H31" s="65">
        <v>0</v>
      </c>
      <c r="I31" s="65">
        <v>1332.07</v>
      </c>
      <c r="J31" s="65">
        <v>0</v>
      </c>
      <c r="K31" s="65">
        <v>4</v>
      </c>
      <c r="L31" s="65">
        <v>0</v>
      </c>
      <c r="M31" s="65">
        <v>100.75838975999999</v>
      </c>
      <c r="N31" s="65">
        <v>0</v>
      </c>
      <c r="O31" s="65">
        <v>0</v>
      </c>
      <c r="P31" s="65">
        <v>0</v>
      </c>
      <c r="Q31" s="65">
        <v>0</v>
      </c>
      <c r="R31" s="67">
        <v>0</v>
      </c>
      <c r="S31" s="159">
        <v>1076</v>
      </c>
      <c r="T31" s="65">
        <v>149</v>
      </c>
      <c r="U31" s="65">
        <v>54100.580745009996</v>
      </c>
      <c r="V31" s="65">
        <v>5608.26</v>
      </c>
      <c r="W31" s="65">
        <v>27</v>
      </c>
      <c r="X31" s="65">
        <v>0</v>
      </c>
      <c r="Y31" s="65">
        <v>1332.07</v>
      </c>
      <c r="Z31" s="67">
        <v>0</v>
      </c>
      <c r="AB31" s="601">
        <v>1103</v>
      </c>
      <c r="AC31" s="66">
        <v>149</v>
      </c>
      <c r="AD31" s="65">
        <v>55432.650745010003</v>
      </c>
      <c r="AE31" s="67">
        <v>5608.26</v>
      </c>
    </row>
    <row r="32" spans="1:31" ht="30" hidden="1" customHeight="1">
      <c r="A32" s="2" t="s">
        <v>368</v>
      </c>
      <c r="B32" s="623" t="s">
        <v>379</v>
      </c>
      <c r="C32" s="65">
        <v>1130</v>
      </c>
      <c r="D32" s="65">
        <v>138</v>
      </c>
      <c r="E32" s="65">
        <v>55506.203179149998</v>
      </c>
      <c r="F32" s="65">
        <v>5153.97</v>
      </c>
      <c r="G32" s="65">
        <v>33</v>
      </c>
      <c r="H32" s="65">
        <v>0</v>
      </c>
      <c r="I32" s="65">
        <v>1753.3620772000002</v>
      </c>
      <c r="J32" s="65">
        <v>0</v>
      </c>
      <c r="K32" s="65">
        <v>4</v>
      </c>
      <c r="L32" s="65">
        <v>0</v>
      </c>
      <c r="M32" s="65">
        <v>100.49658965999998</v>
      </c>
      <c r="N32" s="65">
        <v>0</v>
      </c>
      <c r="O32" s="65">
        <v>0</v>
      </c>
      <c r="P32" s="65">
        <v>0</v>
      </c>
      <c r="Q32" s="65">
        <v>0</v>
      </c>
      <c r="R32" s="67">
        <v>0</v>
      </c>
      <c r="S32" s="159">
        <v>1134</v>
      </c>
      <c r="T32" s="65">
        <v>138</v>
      </c>
      <c r="U32" s="65">
        <v>55606.699768809995</v>
      </c>
      <c r="V32" s="65">
        <v>5153.97</v>
      </c>
      <c r="W32" s="65">
        <v>33</v>
      </c>
      <c r="X32" s="65">
        <v>0</v>
      </c>
      <c r="Y32" s="65">
        <v>1753.3620772000002</v>
      </c>
      <c r="Z32" s="67">
        <v>0</v>
      </c>
      <c r="AB32" s="601">
        <v>1167</v>
      </c>
      <c r="AC32" s="66">
        <v>138</v>
      </c>
      <c r="AD32" s="65">
        <v>57360.061846010009</v>
      </c>
      <c r="AE32" s="67">
        <v>5153.97</v>
      </c>
    </row>
    <row r="33" spans="1:31" ht="30" customHeight="1">
      <c r="A33" s="2"/>
      <c r="B33" s="623" t="s">
        <v>386</v>
      </c>
      <c r="C33" s="65">
        <v>1210</v>
      </c>
      <c r="D33" s="65">
        <v>152</v>
      </c>
      <c r="E33" s="65">
        <v>59961.940067449992</v>
      </c>
      <c r="F33" s="65">
        <v>5861.64419</v>
      </c>
      <c r="G33" s="65">
        <v>37</v>
      </c>
      <c r="H33" s="65">
        <v>0</v>
      </c>
      <c r="I33" s="65">
        <v>1901.7520772</v>
      </c>
      <c r="J33" s="65">
        <v>0</v>
      </c>
      <c r="K33" s="65">
        <v>4</v>
      </c>
      <c r="L33" s="65">
        <v>0</v>
      </c>
      <c r="M33" s="65">
        <v>100.84876778</v>
      </c>
      <c r="N33" s="65">
        <v>0</v>
      </c>
      <c r="O33" s="65">
        <v>0</v>
      </c>
      <c r="P33" s="65">
        <v>0</v>
      </c>
      <c r="Q33" s="65">
        <v>0</v>
      </c>
      <c r="R33" s="67">
        <v>0</v>
      </c>
      <c r="S33" s="159">
        <v>1214</v>
      </c>
      <c r="T33" s="65">
        <v>152</v>
      </c>
      <c r="U33" s="65">
        <v>60062.788835229992</v>
      </c>
      <c r="V33" s="65">
        <v>5861.64419</v>
      </c>
      <c r="W33" s="65">
        <v>37</v>
      </c>
      <c r="X33" s="65">
        <v>0</v>
      </c>
      <c r="Y33" s="65">
        <v>1901.7520772</v>
      </c>
      <c r="Z33" s="67">
        <v>0</v>
      </c>
      <c r="AB33" s="601">
        <v>1251</v>
      </c>
      <c r="AC33" s="66">
        <v>152</v>
      </c>
      <c r="AD33" s="65">
        <v>61964.540912430006</v>
      </c>
      <c r="AE33" s="67">
        <v>5861.64419</v>
      </c>
    </row>
    <row r="34" spans="1:31" ht="30" hidden="1" customHeight="1">
      <c r="A34" s="2"/>
      <c r="B34" s="623" t="s">
        <v>399</v>
      </c>
      <c r="C34" s="65">
        <v>1262</v>
      </c>
      <c r="D34" s="65">
        <v>158</v>
      </c>
      <c r="E34" s="65">
        <v>61525.023724630002</v>
      </c>
      <c r="F34" s="65">
        <v>5986.1</v>
      </c>
      <c r="G34" s="65">
        <v>41</v>
      </c>
      <c r="H34" s="65">
        <v>1</v>
      </c>
      <c r="I34" s="65">
        <v>3106.4520772000001</v>
      </c>
      <c r="J34" s="65">
        <v>0</v>
      </c>
      <c r="K34" s="65">
        <v>4</v>
      </c>
      <c r="L34" s="65">
        <v>0</v>
      </c>
      <c r="M34" s="65">
        <v>109.88132185999999</v>
      </c>
      <c r="N34" s="65">
        <v>0</v>
      </c>
      <c r="O34" s="65">
        <v>0</v>
      </c>
      <c r="P34" s="65">
        <v>0</v>
      </c>
      <c r="Q34" s="65">
        <v>0</v>
      </c>
      <c r="R34" s="67">
        <v>0</v>
      </c>
      <c r="S34" s="159">
        <v>1266</v>
      </c>
      <c r="T34" s="65">
        <v>158</v>
      </c>
      <c r="U34" s="65">
        <v>61634.905046489999</v>
      </c>
      <c r="V34" s="65">
        <v>5986.1</v>
      </c>
      <c r="W34" s="65">
        <v>41</v>
      </c>
      <c r="X34" s="65">
        <v>1</v>
      </c>
      <c r="Y34" s="65">
        <v>3106.4520772000001</v>
      </c>
      <c r="Z34" s="67">
        <v>0</v>
      </c>
      <c r="AB34" s="601">
        <v>1307</v>
      </c>
      <c r="AC34" s="66">
        <v>159</v>
      </c>
      <c r="AD34" s="65">
        <v>64741.357123690002</v>
      </c>
      <c r="AE34" s="67">
        <v>5986.1</v>
      </c>
    </row>
    <row r="35" spans="1:31" ht="30" hidden="1" customHeight="1">
      <c r="A35" s="2"/>
      <c r="B35" s="623" t="s">
        <v>414</v>
      </c>
      <c r="C35" s="65">
        <v>1307</v>
      </c>
      <c r="D35" s="65">
        <v>167</v>
      </c>
      <c r="E35" s="65">
        <v>63950.544317439999</v>
      </c>
      <c r="F35" s="65">
        <v>6038.3264391899993</v>
      </c>
      <c r="G35" s="65">
        <v>43</v>
      </c>
      <c r="H35" s="65">
        <v>1</v>
      </c>
      <c r="I35" s="65">
        <v>3067.3920772000001</v>
      </c>
      <c r="J35" s="65">
        <v>0</v>
      </c>
      <c r="K35" s="65">
        <v>5</v>
      </c>
      <c r="L35" s="65">
        <v>0</v>
      </c>
      <c r="M35" s="65">
        <v>128.75</v>
      </c>
      <c r="N35" s="65">
        <v>0</v>
      </c>
      <c r="O35" s="65">
        <v>0</v>
      </c>
      <c r="P35" s="65">
        <v>0</v>
      </c>
      <c r="Q35" s="65">
        <v>0</v>
      </c>
      <c r="R35" s="67">
        <v>0</v>
      </c>
      <c r="S35" s="159">
        <v>1312</v>
      </c>
      <c r="T35" s="65">
        <v>167</v>
      </c>
      <c r="U35" s="65">
        <v>64079.294317439999</v>
      </c>
      <c r="V35" s="65">
        <v>6038.3264391899993</v>
      </c>
      <c r="W35" s="65">
        <v>43</v>
      </c>
      <c r="X35" s="65">
        <v>1</v>
      </c>
      <c r="Y35" s="65">
        <v>3067.3920772000001</v>
      </c>
      <c r="Z35" s="67">
        <v>0</v>
      </c>
      <c r="AB35" s="601">
        <v>1355</v>
      </c>
      <c r="AC35" s="66">
        <v>168</v>
      </c>
      <c r="AD35" s="65">
        <v>67146.686394639997</v>
      </c>
      <c r="AE35" s="67">
        <v>6038.3264391899993</v>
      </c>
    </row>
    <row r="36" spans="1:31" ht="30" hidden="1" customHeight="1">
      <c r="A36" s="2"/>
      <c r="B36" s="623" t="s">
        <v>415</v>
      </c>
      <c r="C36" s="65">
        <v>1387</v>
      </c>
      <c r="D36" s="65">
        <v>129</v>
      </c>
      <c r="E36" s="65">
        <v>71070.569245630002</v>
      </c>
      <c r="F36" s="65">
        <v>4434.5430144800002</v>
      </c>
      <c r="G36" s="65">
        <v>62</v>
      </c>
      <c r="H36" s="65">
        <v>2</v>
      </c>
      <c r="I36" s="65">
        <v>3816.0120772</v>
      </c>
      <c r="J36" s="65">
        <v>240</v>
      </c>
      <c r="K36" s="65">
        <v>5</v>
      </c>
      <c r="L36" s="65">
        <v>0</v>
      </c>
      <c r="M36" s="65">
        <v>131.3834033</v>
      </c>
      <c r="N36" s="65">
        <v>0</v>
      </c>
      <c r="O36" s="65">
        <v>1</v>
      </c>
      <c r="P36" s="65">
        <v>0</v>
      </c>
      <c r="Q36" s="65">
        <v>0.46</v>
      </c>
      <c r="R36" s="67">
        <v>0</v>
      </c>
      <c r="S36" s="159">
        <v>1392</v>
      </c>
      <c r="T36" s="65">
        <v>129</v>
      </c>
      <c r="U36" s="65">
        <v>71201.952648930004</v>
      </c>
      <c r="V36" s="65">
        <v>4434.5430144800002</v>
      </c>
      <c r="W36" s="65">
        <v>63</v>
      </c>
      <c r="X36" s="65">
        <v>2</v>
      </c>
      <c r="Y36" s="65">
        <v>3816.4720772000001</v>
      </c>
      <c r="Z36" s="67">
        <v>240</v>
      </c>
      <c r="AB36" s="601">
        <v>1455</v>
      </c>
      <c r="AC36" s="66">
        <v>131</v>
      </c>
      <c r="AD36" s="65">
        <v>75018.424726130004</v>
      </c>
      <c r="AE36" s="67">
        <v>4674.5430144800002</v>
      </c>
    </row>
    <row r="37" spans="1:31" ht="30" customHeight="1">
      <c r="A37" s="2"/>
      <c r="B37" s="623" t="s">
        <v>419</v>
      </c>
      <c r="C37" s="65">
        <v>1430</v>
      </c>
      <c r="D37" s="65">
        <v>139</v>
      </c>
      <c r="E37" s="65">
        <v>73046.34769576999</v>
      </c>
      <c r="F37" s="65">
        <v>5438.9432827399996</v>
      </c>
      <c r="G37" s="65">
        <v>68</v>
      </c>
      <c r="H37" s="65">
        <v>2</v>
      </c>
      <c r="I37" s="65">
        <v>4350.6820772000001</v>
      </c>
      <c r="J37" s="65">
        <v>240</v>
      </c>
      <c r="K37" s="65">
        <v>5</v>
      </c>
      <c r="L37" s="65">
        <v>0</v>
      </c>
      <c r="M37" s="65">
        <v>154.19415510000002</v>
      </c>
      <c r="N37" s="65">
        <v>0</v>
      </c>
      <c r="O37" s="65">
        <v>1</v>
      </c>
      <c r="P37" s="65">
        <v>0</v>
      </c>
      <c r="Q37" s="65">
        <v>0.68</v>
      </c>
      <c r="R37" s="67">
        <v>0</v>
      </c>
      <c r="S37" s="159">
        <v>1435</v>
      </c>
      <c r="T37" s="65">
        <v>139</v>
      </c>
      <c r="U37" s="65">
        <v>73200.541850869995</v>
      </c>
      <c r="V37" s="65">
        <v>5438.9432827399996</v>
      </c>
      <c r="W37" s="65">
        <v>69</v>
      </c>
      <c r="X37" s="65">
        <v>2</v>
      </c>
      <c r="Y37" s="65">
        <v>4351.3620772000004</v>
      </c>
      <c r="Z37" s="67">
        <v>240</v>
      </c>
      <c r="AB37" s="601">
        <v>1504</v>
      </c>
      <c r="AC37" s="66">
        <v>141</v>
      </c>
      <c r="AD37" s="65">
        <v>77551.903928069994</v>
      </c>
      <c r="AE37" s="67">
        <v>5678.9432827399996</v>
      </c>
    </row>
    <row r="38" spans="1:31" ht="30" hidden="1" customHeight="1">
      <c r="A38" s="2"/>
      <c r="B38" s="623" t="s">
        <v>421</v>
      </c>
      <c r="C38" s="65">
        <v>1441</v>
      </c>
      <c r="D38" s="65">
        <v>129</v>
      </c>
      <c r="E38" s="65">
        <v>76146.463305950005</v>
      </c>
      <c r="F38" s="65">
        <v>5493.7316630799996</v>
      </c>
      <c r="G38" s="65">
        <v>85</v>
      </c>
      <c r="H38" s="65">
        <v>1</v>
      </c>
      <c r="I38" s="65">
        <v>4646.5920771999999</v>
      </c>
      <c r="J38" s="65">
        <v>0</v>
      </c>
      <c r="K38" s="65">
        <v>5</v>
      </c>
      <c r="L38" s="65">
        <v>0</v>
      </c>
      <c r="M38" s="65">
        <v>166.41</v>
      </c>
      <c r="N38" s="65">
        <v>0</v>
      </c>
      <c r="O38" s="65">
        <v>1</v>
      </c>
      <c r="P38" s="65">
        <v>0</v>
      </c>
      <c r="Q38" s="65">
        <v>1.03</v>
      </c>
      <c r="R38" s="67">
        <v>0</v>
      </c>
      <c r="S38" s="159">
        <v>1446</v>
      </c>
      <c r="T38" s="65">
        <v>129</v>
      </c>
      <c r="U38" s="65">
        <v>76312.873305950008</v>
      </c>
      <c r="V38" s="65">
        <v>5493.7316630799996</v>
      </c>
      <c r="W38" s="65">
        <v>86</v>
      </c>
      <c r="X38" s="65">
        <v>1</v>
      </c>
      <c r="Y38" s="65">
        <v>4647.6220771999997</v>
      </c>
      <c r="Z38" s="67">
        <v>0</v>
      </c>
      <c r="AB38" s="601">
        <v>1532</v>
      </c>
      <c r="AC38" s="66">
        <v>130</v>
      </c>
      <c r="AD38" s="65">
        <v>80960.495383150002</v>
      </c>
      <c r="AE38" s="67">
        <v>5493.7316630799996</v>
      </c>
    </row>
    <row r="39" spans="1:31" ht="30" hidden="1" customHeight="1">
      <c r="A39" s="2"/>
      <c r="B39" s="623" t="s">
        <v>422</v>
      </c>
      <c r="C39" s="65">
        <v>1494</v>
      </c>
      <c r="D39" s="65">
        <v>147</v>
      </c>
      <c r="E39" s="65">
        <v>79270.167259648457</v>
      </c>
      <c r="F39" s="65">
        <v>6377.1719785200012</v>
      </c>
      <c r="G39" s="65">
        <v>81</v>
      </c>
      <c r="H39" s="65">
        <v>2</v>
      </c>
      <c r="I39" s="65">
        <v>5021.8780772</v>
      </c>
      <c r="J39" s="65">
        <v>40.659999999999997</v>
      </c>
      <c r="K39" s="65">
        <v>6</v>
      </c>
      <c r="L39" s="65">
        <v>0</v>
      </c>
      <c r="M39" s="65">
        <v>194.43307532999998</v>
      </c>
      <c r="N39" s="65">
        <v>0</v>
      </c>
      <c r="O39" s="65">
        <v>1</v>
      </c>
      <c r="P39" s="65">
        <v>0</v>
      </c>
      <c r="Q39" s="65">
        <v>1.1100000000000001</v>
      </c>
      <c r="R39" s="67">
        <v>0</v>
      </c>
      <c r="S39" s="159">
        <v>1500</v>
      </c>
      <c r="T39" s="65">
        <v>147</v>
      </c>
      <c r="U39" s="65">
        <v>79464.600334978459</v>
      </c>
      <c r="V39" s="65">
        <v>6377.1719785200012</v>
      </c>
      <c r="W39" s="65">
        <v>82</v>
      </c>
      <c r="X39" s="65">
        <v>2</v>
      </c>
      <c r="Y39" s="65">
        <v>5022.9880771999997</v>
      </c>
      <c r="Z39" s="67">
        <v>40.659999999999997</v>
      </c>
      <c r="AB39" s="601">
        <v>1582</v>
      </c>
      <c r="AC39" s="66">
        <v>149</v>
      </c>
      <c r="AD39" s="65">
        <v>84487.588412178433</v>
      </c>
      <c r="AE39" s="67">
        <v>6417.831978520001</v>
      </c>
    </row>
    <row r="40" spans="1:31" ht="30" hidden="1" customHeight="1">
      <c r="A40" s="2"/>
      <c r="B40" s="623" t="s">
        <v>427</v>
      </c>
      <c r="C40" s="65">
        <v>1559</v>
      </c>
      <c r="D40" s="65">
        <v>158</v>
      </c>
      <c r="E40" s="65">
        <v>81799.886633732996</v>
      </c>
      <c r="F40" s="65">
        <v>6729.4532684700007</v>
      </c>
      <c r="G40" s="65">
        <v>81</v>
      </c>
      <c r="H40" s="65">
        <v>1</v>
      </c>
      <c r="I40" s="65">
        <v>4657.5400772000003</v>
      </c>
      <c r="J40" s="65">
        <v>0</v>
      </c>
      <c r="K40" s="65">
        <v>6</v>
      </c>
      <c r="L40" s="65">
        <v>0</v>
      </c>
      <c r="M40" s="65">
        <v>196.91427532</v>
      </c>
      <c r="N40" s="65">
        <v>0</v>
      </c>
      <c r="O40" s="65">
        <v>1</v>
      </c>
      <c r="P40" s="65">
        <v>0</v>
      </c>
      <c r="Q40" s="65">
        <v>1.1100000000000001</v>
      </c>
      <c r="R40" s="67">
        <v>0</v>
      </c>
      <c r="S40" s="159">
        <v>1565</v>
      </c>
      <c r="T40" s="65">
        <v>158</v>
      </c>
      <c r="U40" s="65">
        <v>81996.800909052996</v>
      </c>
      <c r="V40" s="65">
        <v>6729.4532684700007</v>
      </c>
      <c r="W40" s="65">
        <v>82</v>
      </c>
      <c r="X40" s="65">
        <v>1</v>
      </c>
      <c r="Y40" s="65">
        <v>4658.6500771999999</v>
      </c>
      <c r="Z40" s="67">
        <v>0</v>
      </c>
      <c r="AB40" s="601">
        <v>1647</v>
      </c>
      <c r="AC40" s="66">
        <v>159</v>
      </c>
      <c r="AD40" s="65">
        <v>86655.450986252981</v>
      </c>
      <c r="AE40" s="67">
        <v>6729.4532684700007</v>
      </c>
    </row>
    <row r="41" spans="1:31" ht="30" customHeight="1">
      <c r="A41" s="2"/>
      <c r="B41" s="622" t="s">
        <v>430</v>
      </c>
      <c r="C41" s="107">
        <v>1627</v>
      </c>
      <c r="D41" s="107">
        <v>162</v>
      </c>
      <c r="E41" s="107">
        <v>86694.185960279996</v>
      </c>
      <c r="F41" s="107">
        <v>7095.6250634000007</v>
      </c>
      <c r="G41" s="107">
        <v>92</v>
      </c>
      <c r="H41" s="107">
        <v>1</v>
      </c>
      <c r="I41" s="107">
        <v>5283.9600772000003</v>
      </c>
      <c r="J41" s="107">
        <v>0</v>
      </c>
      <c r="K41" s="107">
        <v>4</v>
      </c>
      <c r="L41" s="107">
        <v>0</v>
      </c>
      <c r="M41" s="107">
        <v>143.02235919999998</v>
      </c>
      <c r="N41" s="107">
        <v>0</v>
      </c>
      <c r="O41" s="107">
        <v>1</v>
      </c>
      <c r="P41" s="107">
        <v>0</v>
      </c>
      <c r="Q41" s="107">
        <v>0.82</v>
      </c>
      <c r="R41" s="68">
        <v>0</v>
      </c>
      <c r="S41" s="160">
        <v>1631</v>
      </c>
      <c r="T41" s="107">
        <v>162</v>
      </c>
      <c r="U41" s="107">
        <v>86837.208319479992</v>
      </c>
      <c r="V41" s="107">
        <v>7095.6250634000007</v>
      </c>
      <c r="W41" s="107">
        <v>93</v>
      </c>
      <c r="X41" s="107">
        <v>1</v>
      </c>
      <c r="Y41" s="107">
        <v>5284.7800772000001</v>
      </c>
      <c r="Z41" s="68">
        <v>0</v>
      </c>
      <c r="AB41" s="750">
        <v>1724</v>
      </c>
      <c r="AC41" s="972">
        <v>163</v>
      </c>
      <c r="AD41" s="107">
        <v>92121.988396679997</v>
      </c>
      <c r="AE41" s="68">
        <v>7095.6250634000007</v>
      </c>
    </row>
    <row r="42" spans="1:31" ht="30" hidden="1" customHeight="1">
      <c r="A42" s="2"/>
      <c r="B42" s="623" t="s">
        <v>436</v>
      </c>
      <c r="C42" s="65">
        <v>1652</v>
      </c>
      <c r="D42" s="65">
        <v>165</v>
      </c>
      <c r="E42" s="65">
        <v>87643.045322090009</v>
      </c>
      <c r="F42" s="65">
        <v>7492.8987929400009</v>
      </c>
      <c r="G42" s="65">
        <v>110</v>
      </c>
      <c r="H42" s="65">
        <v>1</v>
      </c>
      <c r="I42" s="65">
        <v>5926.9511771999996</v>
      </c>
      <c r="J42" s="65">
        <v>1.07</v>
      </c>
      <c r="K42" s="65">
        <v>4</v>
      </c>
      <c r="L42" s="65">
        <v>0</v>
      </c>
      <c r="M42" s="65">
        <v>140.89808918</v>
      </c>
      <c r="N42" s="65">
        <v>0</v>
      </c>
      <c r="O42" s="65">
        <v>1</v>
      </c>
      <c r="P42" s="65">
        <v>0</v>
      </c>
      <c r="Q42" s="65">
        <v>0.87</v>
      </c>
      <c r="R42" s="67">
        <v>0</v>
      </c>
      <c r="S42" s="159">
        <v>1656</v>
      </c>
      <c r="T42" s="65">
        <v>165</v>
      </c>
      <c r="U42" s="65">
        <v>87783.943411270011</v>
      </c>
      <c r="V42" s="65">
        <v>7492.8987929400009</v>
      </c>
      <c r="W42" s="65">
        <v>111</v>
      </c>
      <c r="X42" s="65">
        <v>1</v>
      </c>
      <c r="Y42" s="65">
        <v>5927.8211771999995</v>
      </c>
      <c r="Z42" s="67">
        <v>1.07</v>
      </c>
      <c r="AB42" s="601">
        <v>1767</v>
      </c>
      <c r="AC42" s="66">
        <v>166</v>
      </c>
      <c r="AD42" s="65">
        <v>93711.764588470032</v>
      </c>
      <c r="AE42" s="67">
        <v>7493.9687929400006</v>
      </c>
    </row>
    <row r="43" spans="1:31" ht="30" hidden="1" customHeight="1" thickBot="1">
      <c r="A43" s="466" t="s">
        <v>368</v>
      </c>
      <c r="B43" s="622" t="s">
        <v>439</v>
      </c>
      <c r="C43" s="107">
        <v>1659</v>
      </c>
      <c r="D43" s="107">
        <v>184</v>
      </c>
      <c r="E43" s="107">
        <v>90736.67016181002</v>
      </c>
      <c r="F43" s="107">
        <v>7877.2105000000001</v>
      </c>
      <c r="G43" s="107">
        <v>124</v>
      </c>
      <c r="H43" s="107">
        <v>1</v>
      </c>
      <c r="I43" s="107">
        <v>6338.4811771999994</v>
      </c>
      <c r="J43" s="107">
        <v>1.07</v>
      </c>
      <c r="K43" s="107">
        <v>3</v>
      </c>
      <c r="L43" s="107">
        <v>0</v>
      </c>
      <c r="M43" s="107">
        <v>120</v>
      </c>
      <c r="N43" s="107">
        <v>0</v>
      </c>
      <c r="O43" s="107">
        <v>1</v>
      </c>
      <c r="P43" s="107">
        <v>0</v>
      </c>
      <c r="Q43" s="107">
        <v>1.01</v>
      </c>
      <c r="R43" s="68">
        <v>0</v>
      </c>
      <c r="S43" s="160">
        <v>1662</v>
      </c>
      <c r="T43" s="107">
        <v>184</v>
      </c>
      <c r="U43" s="107">
        <v>90856.67016181002</v>
      </c>
      <c r="V43" s="107">
        <v>7877.2105000000001</v>
      </c>
      <c r="W43" s="107">
        <v>125</v>
      </c>
      <c r="X43" s="107">
        <v>1</v>
      </c>
      <c r="Y43" s="107">
        <v>6339.4911771999996</v>
      </c>
      <c r="Z43" s="68">
        <v>1.07</v>
      </c>
      <c r="AB43" s="750">
        <v>1787</v>
      </c>
      <c r="AC43" s="972">
        <v>185</v>
      </c>
      <c r="AD43" s="107">
        <v>97196.161339010025</v>
      </c>
      <c r="AE43" s="68">
        <v>7878.2805000000008</v>
      </c>
    </row>
    <row r="44" spans="1:31" ht="30" hidden="1" customHeight="1" thickBot="1">
      <c r="A44" s="466" t="s">
        <v>368</v>
      </c>
      <c r="B44" s="795" t="s">
        <v>442</v>
      </c>
      <c r="C44" s="883">
        <v>1671</v>
      </c>
      <c r="D44" s="883">
        <v>173</v>
      </c>
      <c r="E44" s="883">
        <v>95528.218852590013</v>
      </c>
      <c r="F44" s="883">
        <v>8698.0934810899998</v>
      </c>
      <c r="G44" s="883">
        <v>145</v>
      </c>
      <c r="H44" s="883">
        <v>0</v>
      </c>
      <c r="I44" s="883">
        <v>7093.5211772000002</v>
      </c>
      <c r="J44" s="883">
        <v>0</v>
      </c>
      <c r="K44" s="883">
        <v>4</v>
      </c>
      <c r="L44" s="883">
        <v>0</v>
      </c>
      <c r="M44" s="883">
        <v>146.28869247999998</v>
      </c>
      <c r="N44" s="883">
        <v>0</v>
      </c>
      <c r="O44" s="883">
        <v>1</v>
      </c>
      <c r="P44" s="883">
        <v>0</v>
      </c>
      <c r="Q44" s="883">
        <v>1.07</v>
      </c>
      <c r="R44" s="969">
        <v>0</v>
      </c>
      <c r="S44" s="970">
        <v>1675</v>
      </c>
      <c r="T44" s="883">
        <v>173</v>
      </c>
      <c r="U44" s="883">
        <v>95674.50754507001</v>
      </c>
      <c r="V44" s="883">
        <v>8698.0934810899998</v>
      </c>
      <c r="W44" s="883">
        <v>146</v>
      </c>
      <c r="X44" s="883">
        <v>0</v>
      </c>
      <c r="Y44" s="883">
        <v>7094.5911771999999</v>
      </c>
      <c r="Z44" s="969">
        <v>0</v>
      </c>
      <c r="AB44" s="882">
        <v>1821</v>
      </c>
      <c r="AC44" s="971">
        <v>173</v>
      </c>
      <c r="AD44" s="883">
        <v>102769.09872227001</v>
      </c>
      <c r="AE44" s="969">
        <v>8698.0934810899998</v>
      </c>
    </row>
    <row r="45" spans="1:31" ht="30" customHeight="1" thickBot="1">
      <c r="A45" s="466" t="s">
        <v>368</v>
      </c>
      <c r="B45" s="795" t="s">
        <v>454</v>
      </c>
      <c r="C45" s="883">
        <v>1714</v>
      </c>
      <c r="D45" s="883">
        <v>184</v>
      </c>
      <c r="E45" s="883">
        <v>101162.34925099001</v>
      </c>
      <c r="F45" s="883">
        <v>9876.9728925899999</v>
      </c>
      <c r="G45" s="883">
        <v>131</v>
      </c>
      <c r="H45" s="883">
        <v>0</v>
      </c>
      <c r="I45" s="883">
        <v>6112.3812672000004</v>
      </c>
      <c r="J45" s="883">
        <v>0</v>
      </c>
      <c r="K45" s="883">
        <v>2</v>
      </c>
      <c r="L45" s="883">
        <v>0</v>
      </c>
      <c r="M45" s="883">
        <v>110.18731233999999</v>
      </c>
      <c r="N45" s="883">
        <v>0</v>
      </c>
      <c r="O45" s="883">
        <v>1</v>
      </c>
      <c r="P45" s="883">
        <v>0</v>
      </c>
      <c r="Q45" s="883">
        <v>1.36</v>
      </c>
      <c r="R45" s="969">
        <v>0</v>
      </c>
      <c r="S45" s="970">
        <v>1716</v>
      </c>
      <c r="T45" s="883">
        <v>184</v>
      </c>
      <c r="U45" s="883">
        <v>101272.53656333001</v>
      </c>
      <c r="V45" s="883">
        <v>9876.9728925899999</v>
      </c>
      <c r="W45" s="883">
        <v>132</v>
      </c>
      <c r="X45" s="883">
        <v>0</v>
      </c>
      <c r="Y45" s="883">
        <v>6113.7412672</v>
      </c>
      <c r="Z45" s="969">
        <v>0</v>
      </c>
      <c r="AB45" s="882">
        <v>1848</v>
      </c>
      <c r="AC45" s="971">
        <v>184</v>
      </c>
      <c r="AD45" s="883">
        <v>107386.27783053002</v>
      </c>
      <c r="AE45" s="969">
        <v>9876.9728925899999</v>
      </c>
    </row>
    <row r="46" spans="1:31" ht="17.25" customHeight="1">
      <c r="A46" s="60"/>
      <c r="B46" s="60"/>
      <c r="C46" s="59"/>
      <c r="D46" s="59"/>
      <c r="E46" s="59"/>
      <c r="F46" s="59"/>
      <c r="G46" s="59"/>
      <c r="H46" s="59"/>
      <c r="I46" s="59"/>
      <c r="J46" s="59"/>
      <c r="K46" s="59"/>
      <c r="L46" s="59"/>
      <c r="M46" s="59"/>
      <c r="N46" s="59"/>
      <c r="O46" s="59"/>
      <c r="P46" s="59"/>
      <c r="Q46" s="59"/>
      <c r="R46" s="59"/>
      <c r="S46" s="59"/>
      <c r="T46" s="59"/>
      <c r="U46" s="59"/>
      <c r="V46" s="59"/>
    </row>
    <row r="47" spans="1:31" ht="17.25" customHeight="1">
      <c r="A47" s="69"/>
      <c r="B47" s="69"/>
      <c r="C47" s="59"/>
      <c r="D47" s="59"/>
      <c r="E47" s="59"/>
      <c r="F47" s="59"/>
      <c r="G47" s="59"/>
      <c r="H47" s="59"/>
      <c r="I47" s="59"/>
      <c r="J47" s="59"/>
      <c r="K47" s="59"/>
      <c r="L47" s="59"/>
      <c r="M47" s="59"/>
      <c r="N47" s="59"/>
      <c r="O47" s="59"/>
      <c r="P47" s="59"/>
      <c r="Q47" s="59"/>
      <c r="R47" s="59"/>
      <c r="S47" s="59"/>
      <c r="T47" s="59"/>
      <c r="U47" s="59"/>
      <c r="V47" s="59"/>
    </row>
    <row r="48" spans="1:31" ht="18.75">
      <c r="B48" s="58" t="s">
        <v>38</v>
      </c>
      <c r="C48" s="59"/>
      <c r="D48" s="59"/>
      <c r="E48" s="59"/>
      <c r="F48" s="59"/>
      <c r="G48" s="59"/>
      <c r="H48" s="59"/>
      <c r="I48" s="59"/>
      <c r="J48" s="59"/>
      <c r="K48" s="59"/>
      <c r="L48" s="59"/>
      <c r="M48" s="59"/>
      <c r="N48" s="59"/>
      <c r="O48" s="59"/>
      <c r="P48" s="59"/>
      <c r="Q48" s="59"/>
      <c r="R48" s="59"/>
      <c r="S48" s="59"/>
      <c r="T48" s="59"/>
      <c r="U48" s="59"/>
      <c r="V48" s="59"/>
    </row>
    <row r="49" spans="1:31" ht="9.75" customHeight="1" thickBot="1">
      <c r="A49" s="58"/>
      <c r="B49" s="58"/>
      <c r="C49" s="105"/>
      <c r="D49" s="105"/>
      <c r="E49" s="105"/>
      <c r="F49" s="105"/>
      <c r="G49" s="105"/>
      <c r="H49" s="105"/>
      <c r="I49" s="105"/>
      <c r="J49" s="105"/>
      <c r="K49" s="105"/>
      <c r="L49" s="105"/>
      <c r="M49" s="105"/>
      <c r="N49" s="105"/>
      <c r="O49" s="105"/>
      <c r="P49" s="105"/>
      <c r="Q49" s="105"/>
      <c r="R49" s="105"/>
      <c r="S49" s="105"/>
      <c r="T49" s="105"/>
      <c r="U49" s="105"/>
      <c r="V49" s="105"/>
    </row>
    <row r="50" spans="1:31" ht="17.25">
      <c r="A50" s="1248"/>
      <c r="B50" s="640"/>
      <c r="C50" s="1251" t="s">
        <v>89</v>
      </c>
      <c r="D50" s="1252"/>
      <c r="E50" s="1252"/>
      <c r="F50" s="1252"/>
      <c r="G50" s="1252"/>
      <c r="H50" s="1252"/>
      <c r="I50" s="1252"/>
      <c r="J50" s="1253"/>
      <c r="K50" s="1254" t="s">
        <v>90</v>
      </c>
      <c r="L50" s="1255"/>
      <c r="M50" s="1255"/>
      <c r="N50" s="1255"/>
      <c r="O50" s="1255"/>
      <c r="P50" s="1255"/>
      <c r="Q50" s="1255"/>
      <c r="R50" s="1256"/>
      <c r="S50" s="1255" t="s">
        <v>263</v>
      </c>
      <c r="T50" s="1255"/>
      <c r="U50" s="1255"/>
      <c r="V50" s="1255"/>
      <c r="W50" s="1255"/>
      <c r="X50" s="1255"/>
      <c r="Y50" s="1255"/>
      <c r="Z50" s="1256"/>
      <c r="AB50" s="1258" t="s">
        <v>215</v>
      </c>
      <c r="AC50" s="1255"/>
      <c r="AD50" s="1255"/>
      <c r="AE50" s="1256"/>
    </row>
    <row r="51" spans="1:31" ht="17.25">
      <c r="A51" s="1249"/>
      <c r="B51" s="661"/>
      <c r="C51" s="1245" t="s">
        <v>24</v>
      </c>
      <c r="D51" s="1246"/>
      <c r="E51" s="1246"/>
      <c r="F51" s="1257"/>
      <c r="G51" s="1245" t="s">
        <v>85</v>
      </c>
      <c r="H51" s="1246"/>
      <c r="I51" s="1246"/>
      <c r="J51" s="1257"/>
      <c r="K51" s="1245" t="s">
        <v>24</v>
      </c>
      <c r="L51" s="1246"/>
      <c r="M51" s="1246"/>
      <c r="N51" s="1257"/>
      <c r="O51" s="1245" t="s">
        <v>85</v>
      </c>
      <c r="P51" s="1246"/>
      <c r="Q51" s="1246"/>
      <c r="R51" s="1247"/>
      <c r="S51" s="1246" t="s">
        <v>24</v>
      </c>
      <c r="T51" s="1246"/>
      <c r="U51" s="1246"/>
      <c r="V51" s="1257"/>
      <c r="W51" s="1245" t="s">
        <v>85</v>
      </c>
      <c r="X51" s="1246"/>
      <c r="Y51" s="1246"/>
      <c r="Z51" s="1247"/>
      <c r="AB51" s="1259"/>
      <c r="AC51" s="1260"/>
      <c r="AD51" s="1260"/>
      <c r="AE51" s="1261"/>
    </row>
    <row r="52" spans="1:31" ht="56.25" customHeight="1" thickBot="1">
      <c r="A52" s="1250"/>
      <c r="B52" s="642"/>
      <c r="C52" s="62" t="s">
        <v>27</v>
      </c>
      <c r="D52" s="63" t="s">
        <v>87</v>
      </c>
      <c r="E52" s="62" t="s">
        <v>28</v>
      </c>
      <c r="F52" s="63" t="s">
        <v>88</v>
      </c>
      <c r="G52" s="62" t="s">
        <v>27</v>
      </c>
      <c r="H52" s="63" t="s">
        <v>87</v>
      </c>
      <c r="I52" s="62" t="s">
        <v>28</v>
      </c>
      <c r="J52" s="63" t="s">
        <v>88</v>
      </c>
      <c r="K52" s="62" t="s">
        <v>27</v>
      </c>
      <c r="L52" s="63" t="s">
        <v>87</v>
      </c>
      <c r="M52" s="62" t="s">
        <v>28</v>
      </c>
      <c r="N52" s="63" t="s">
        <v>88</v>
      </c>
      <c r="O52" s="62" t="s">
        <v>27</v>
      </c>
      <c r="P52" s="63" t="s">
        <v>87</v>
      </c>
      <c r="Q52" s="62" t="s">
        <v>28</v>
      </c>
      <c r="R52" s="64" t="s">
        <v>88</v>
      </c>
      <c r="S52" s="343" t="s">
        <v>27</v>
      </c>
      <c r="T52" s="63" t="s">
        <v>87</v>
      </c>
      <c r="U52" s="62" t="s">
        <v>28</v>
      </c>
      <c r="V52" s="63" t="s">
        <v>88</v>
      </c>
      <c r="W52" s="62" t="s">
        <v>27</v>
      </c>
      <c r="X52" s="63" t="s">
        <v>87</v>
      </c>
      <c r="Y52" s="62" t="s">
        <v>28</v>
      </c>
      <c r="Z52" s="64" t="s">
        <v>88</v>
      </c>
      <c r="AB52" s="735" t="s">
        <v>27</v>
      </c>
      <c r="AC52" s="63" t="s">
        <v>87</v>
      </c>
      <c r="AD52" s="62" t="s">
        <v>28</v>
      </c>
      <c r="AE52" s="64" t="s">
        <v>88</v>
      </c>
    </row>
    <row r="53" spans="1:31" ht="30" hidden="1" customHeight="1" thickTop="1">
      <c r="A53" s="2" t="s">
        <v>11</v>
      </c>
      <c r="B53" s="660" t="s">
        <v>12</v>
      </c>
      <c r="C53" s="242">
        <v>0.13051823416506717</v>
      </c>
      <c r="D53" s="242">
        <v>5.7692307692307696E-2</v>
      </c>
      <c r="E53" s="242">
        <v>8.1428950516225201E-2</v>
      </c>
      <c r="F53" s="242">
        <v>8.3350501339611527E-2</v>
      </c>
      <c r="G53" s="242" t="s">
        <v>201</v>
      </c>
      <c r="H53" s="242" t="s">
        <v>201</v>
      </c>
      <c r="I53" s="242" t="s">
        <v>201</v>
      </c>
      <c r="J53" s="242" t="s">
        <v>201</v>
      </c>
      <c r="K53" s="242" t="s">
        <v>201</v>
      </c>
      <c r="L53" s="242" t="s">
        <v>201</v>
      </c>
      <c r="M53" s="242" t="s">
        <v>201</v>
      </c>
      <c r="N53" s="242" t="s">
        <v>201</v>
      </c>
      <c r="O53" s="242" t="s">
        <v>201</v>
      </c>
      <c r="P53" s="242" t="s">
        <v>201</v>
      </c>
      <c r="Q53" s="242" t="s">
        <v>201</v>
      </c>
      <c r="R53" s="243" t="s">
        <v>201</v>
      </c>
      <c r="S53" s="344">
        <v>0.13051823416506717</v>
      </c>
      <c r="T53" s="242">
        <v>5.7692307692307696E-2</v>
      </c>
      <c r="U53" s="242">
        <v>8.1428950516225201E-2</v>
      </c>
      <c r="V53" s="242">
        <v>8.3350501339611527E-2</v>
      </c>
      <c r="W53" s="242" t="s">
        <v>201</v>
      </c>
      <c r="X53" s="242" t="s">
        <v>201</v>
      </c>
      <c r="Y53" s="242" t="s">
        <v>201</v>
      </c>
      <c r="Z53" s="243" t="s">
        <v>201</v>
      </c>
      <c r="AB53" s="736">
        <v>0.14203454894433781</v>
      </c>
      <c r="AC53" s="242">
        <v>0.11538461538461539</v>
      </c>
      <c r="AD53" s="242">
        <v>8.2657647261671546E-2</v>
      </c>
      <c r="AE53" s="243">
        <v>8.5356102929531469E-2</v>
      </c>
    </row>
    <row r="54" spans="1:31" ht="30" customHeight="1" thickTop="1">
      <c r="A54" s="2" t="s">
        <v>13</v>
      </c>
      <c r="B54" s="643" t="s">
        <v>14</v>
      </c>
      <c r="C54" s="242">
        <v>-1.697792869269949E-3</v>
      </c>
      <c r="D54" s="242">
        <v>-1.8181818181818181E-2</v>
      </c>
      <c r="E54" s="242">
        <v>-4.6598674588186777E-2</v>
      </c>
      <c r="F54" s="242">
        <v>-8.5524256263053017E-2</v>
      </c>
      <c r="G54" s="242">
        <v>0.16666666666666666</v>
      </c>
      <c r="H54" s="242">
        <v>0</v>
      </c>
      <c r="I54" s="242">
        <v>0.56932812209194117</v>
      </c>
      <c r="J54" s="242">
        <v>2.3585337915234823</v>
      </c>
      <c r="K54" s="242" t="s">
        <v>201</v>
      </c>
      <c r="L54" s="242" t="s">
        <v>201</v>
      </c>
      <c r="M54" s="242" t="s">
        <v>201</v>
      </c>
      <c r="N54" s="242" t="s">
        <v>201</v>
      </c>
      <c r="O54" s="242" t="s">
        <v>201</v>
      </c>
      <c r="P54" s="242" t="s">
        <v>201</v>
      </c>
      <c r="Q54" s="242" t="s">
        <v>201</v>
      </c>
      <c r="R54" s="243" t="s">
        <v>201</v>
      </c>
      <c r="S54" s="344">
        <v>-1.697792869269949E-3</v>
      </c>
      <c r="T54" s="242">
        <v>-1.8181818181818181E-2</v>
      </c>
      <c r="U54" s="242">
        <v>-4.6598674588186777E-2</v>
      </c>
      <c r="V54" s="242">
        <v>-8.5524256263053017E-2</v>
      </c>
      <c r="W54" s="242">
        <v>0.5</v>
      </c>
      <c r="X54" s="242">
        <v>0.66666666666666663</v>
      </c>
      <c r="Y54" s="242">
        <v>0.86990508096035746</v>
      </c>
      <c r="Z54" s="243">
        <v>4.2084765177548675</v>
      </c>
      <c r="AB54" s="736">
        <v>3.3613445378151263E-3</v>
      </c>
      <c r="AC54" s="242">
        <v>1.7241379310344827E-2</v>
      </c>
      <c r="AD54" s="242">
        <v>-4.5558544142075809E-2</v>
      </c>
      <c r="AE54" s="243">
        <v>-7.7589482822112088E-2</v>
      </c>
    </row>
    <row r="55" spans="1:31" ht="30" customHeight="1">
      <c r="A55" s="2" t="s">
        <v>15</v>
      </c>
      <c r="B55" s="643" t="s">
        <v>16</v>
      </c>
      <c r="C55" s="242">
        <v>-0.15136054421768708</v>
      </c>
      <c r="D55" s="242">
        <v>-3.7037037037037035E-2</v>
      </c>
      <c r="E55" s="242">
        <v>-0.17941330520664561</v>
      </c>
      <c r="F55" s="242">
        <v>-0.44242064996743208</v>
      </c>
      <c r="G55" s="242">
        <v>-0.14285714285714285</v>
      </c>
      <c r="H55" s="242">
        <v>0</v>
      </c>
      <c r="I55" s="242">
        <v>0.11527514231499068</v>
      </c>
      <c r="J55" s="242">
        <v>1.4665757162346511E-2</v>
      </c>
      <c r="K55" s="242" t="s">
        <v>201</v>
      </c>
      <c r="L55" s="242" t="s">
        <v>201</v>
      </c>
      <c r="M55" s="242" t="s">
        <v>201</v>
      </c>
      <c r="N55" s="242" t="s">
        <v>201</v>
      </c>
      <c r="O55" s="242">
        <v>0</v>
      </c>
      <c r="P55" s="242">
        <v>0</v>
      </c>
      <c r="Q55" s="242">
        <v>4.5201238390092907E-2</v>
      </c>
      <c r="R55" s="243">
        <v>4.5201238390092907E-2</v>
      </c>
      <c r="S55" s="344">
        <v>-0.15136054421768708</v>
      </c>
      <c r="T55" s="242">
        <v>-3.7037037037037035E-2</v>
      </c>
      <c r="U55" s="242">
        <v>-0.17941330520664561</v>
      </c>
      <c r="V55" s="242">
        <v>-0.44242064996743208</v>
      </c>
      <c r="W55" s="242">
        <v>-0.1111111111111111</v>
      </c>
      <c r="X55" s="242">
        <v>0</v>
      </c>
      <c r="Y55" s="242">
        <v>0.10401114760625065</v>
      </c>
      <c r="Z55" s="243">
        <v>2.5511326149109229E-2</v>
      </c>
      <c r="AB55" s="736">
        <v>-0.15075376884422109</v>
      </c>
      <c r="AC55" s="242">
        <v>-3.3898305084745763E-2</v>
      </c>
      <c r="AD55" s="242">
        <v>-0.17878313024430376</v>
      </c>
      <c r="AE55" s="243">
        <v>-0.43753815728862216</v>
      </c>
    </row>
    <row r="56" spans="1:31" ht="30" customHeight="1">
      <c r="A56" s="2" t="s">
        <v>17</v>
      </c>
      <c r="B56" s="643" t="s">
        <v>18</v>
      </c>
      <c r="C56" s="242">
        <v>-6.2124248496993988E-2</v>
      </c>
      <c r="D56" s="242">
        <v>-0.25</v>
      </c>
      <c r="E56" s="242">
        <v>8.9376602795029139E-3</v>
      </c>
      <c r="F56" s="242">
        <v>-0.34871509887066138</v>
      </c>
      <c r="G56" s="242">
        <v>0.16666666666666666</v>
      </c>
      <c r="H56" s="242">
        <v>-0.33333333333333331</v>
      </c>
      <c r="I56" s="242">
        <v>0.57113994045087191</v>
      </c>
      <c r="J56" s="242">
        <v>-0.79663865546218482</v>
      </c>
      <c r="K56" s="242" t="s">
        <v>201</v>
      </c>
      <c r="L56" s="242" t="s">
        <v>201</v>
      </c>
      <c r="M56" s="242" t="s">
        <v>201</v>
      </c>
      <c r="N56" s="242" t="s">
        <v>201</v>
      </c>
      <c r="O56" s="242">
        <v>0</v>
      </c>
      <c r="P56" s="242">
        <v>0</v>
      </c>
      <c r="Q56" s="242">
        <v>-9.6563981042653971E-2</v>
      </c>
      <c r="R56" s="243">
        <v>-9.6563981042653971E-2</v>
      </c>
      <c r="S56" s="344">
        <v>-6.0120240480961921E-2</v>
      </c>
      <c r="T56" s="242">
        <v>-0.25</v>
      </c>
      <c r="U56" s="242">
        <v>9.3417435271922998E-3</v>
      </c>
      <c r="V56" s="242">
        <v>-0.34871509887066138</v>
      </c>
      <c r="W56" s="242">
        <v>0.125</v>
      </c>
      <c r="X56" s="242">
        <v>-0.2</v>
      </c>
      <c r="Y56" s="242">
        <v>0.46952758745041467</v>
      </c>
      <c r="Z56" s="243">
        <v>-0.54321252412609899</v>
      </c>
      <c r="AB56" s="736">
        <v>-5.7199211045364892E-2</v>
      </c>
      <c r="AC56" s="242">
        <v>-0.24561403508771928</v>
      </c>
      <c r="AD56" s="242">
        <v>1.0717281799806834E-2</v>
      </c>
      <c r="AE56" s="243">
        <v>-0.35241525568014676</v>
      </c>
    </row>
    <row r="57" spans="1:31" ht="30" customHeight="1">
      <c r="A57" s="2" t="s">
        <v>19</v>
      </c>
      <c r="B57" s="644" t="s">
        <v>266</v>
      </c>
      <c r="C57" s="242">
        <v>5.7692307692307696E-2</v>
      </c>
      <c r="D57" s="242">
        <v>0</v>
      </c>
      <c r="E57" s="242">
        <v>-3.5153249690012246E-2</v>
      </c>
      <c r="F57" s="242">
        <v>3.3345922139765196E-3</v>
      </c>
      <c r="G57" s="242">
        <v>-0.2857142857142857</v>
      </c>
      <c r="H57" s="242">
        <v>-1</v>
      </c>
      <c r="I57" s="242">
        <v>0.33008460236886639</v>
      </c>
      <c r="J57" s="242">
        <v>-1</v>
      </c>
      <c r="K57" s="242">
        <v>0</v>
      </c>
      <c r="L57" s="242" t="s">
        <v>201</v>
      </c>
      <c r="M57" s="242">
        <v>-9.0969899665551801E-2</v>
      </c>
      <c r="N57" s="242" t="s">
        <v>201</v>
      </c>
      <c r="O57" s="242">
        <v>0</v>
      </c>
      <c r="P57" s="242">
        <v>0</v>
      </c>
      <c r="Q57" s="242">
        <v>-0.45442622950819672</v>
      </c>
      <c r="R57" s="243">
        <v>-0.45442622950819672</v>
      </c>
      <c r="S57" s="344">
        <v>5.7569296375266525E-2</v>
      </c>
      <c r="T57" s="242">
        <v>0</v>
      </c>
      <c r="U57" s="242">
        <v>-3.5175595514250591E-2</v>
      </c>
      <c r="V57" s="242">
        <v>3.3345922139765196E-3</v>
      </c>
      <c r="W57" s="242">
        <v>-0.22222222222222221</v>
      </c>
      <c r="X57" s="242">
        <v>-0.5</v>
      </c>
      <c r="Y57" s="242">
        <v>0.25668711656441717</v>
      </c>
      <c r="Z57" s="243">
        <v>-0.60938967136150235</v>
      </c>
      <c r="AB57" s="736">
        <v>5.2301255230125521E-2</v>
      </c>
      <c r="AC57" s="242">
        <v>-4.6511627906976744E-2</v>
      </c>
      <c r="AD57" s="242">
        <v>-3.390716672852636E-2</v>
      </c>
      <c r="AE57" s="243">
        <v>-4.8876247069115138E-3</v>
      </c>
    </row>
    <row r="58" spans="1:31" ht="30" hidden="1" customHeight="1">
      <c r="A58" s="2" t="s">
        <v>282</v>
      </c>
      <c r="B58" s="643" t="s">
        <v>283</v>
      </c>
      <c r="C58" s="244">
        <v>2.6262626262626262E-2</v>
      </c>
      <c r="D58" s="244">
        <v>7.6923076923076927E-2</v>
      </c>
      <c r="E58" s="244">
        <v>2.413509485985102E-2</v>
      </c>
      <c r="F58" s="244">
        <v>6.4167106879411365E-2</v>
      </c>
      <c r="G58" s="244">
        <v>0.4</v>
      </c>
      <c r="H58" s="244" t="s">
        <v>201</v>
      </c>
      <c r="I58" s="244">
        <v>0.34225524119682454</v>
      </c>
      <c r="J58" s="244" t="s">
        <v>201</v>
      </c>
      <c r="K58" s="244">
        <v>0</v>
      </c>
      <c r="L58" s="244" t="s">
        <v>201</v>
      </c>
      <c r="M58" s="244">
        <v>-0.14495952906548937</v>
      </c>
      <c r="N58" s="244" t="s">
        <v>201</v>
      </c>
      <c r="O58" s="244">
        <v>0</v>
      </c>
      <c r="P58" s="244">
        <v>0</v>
      </c>
      <c r="Q58" s="244">
        <v>-0.10817307692307697</v>
      </c>
      <c r="R58" s="245">
        <v>-0.10817307692307697</v>
      </c>
      <c r="S58" s="345">
        <v>2.620967741935484E-2</v>
      </c>
      <c r="T58" s="244">
        <v>7.6923076923076927E-2</v>
      </c>
      <c r="U58" s="244">
        <v>2.4071313702525854E-2</v>
      </c>
      <c r="V58" s="244">
        <v>6.4167106879411365E-2</v>
      </c>
      <c r="W58" s="244">
        <v>0.2857142857142857</v>
      </c>
      <c r="X58" s="244">
        <v>0.5</v>
      </c>
      <c r="Y58" s="244">
        <v>0.32396016403046274</v>
      </c>
      <c r="Z58" s="245">
        <v>0.25841346153846134</v>
      </c>
      <c r="AB58" s="737">
        <v>2.982107355864811E-2</v>
      </c>
      <c r="AC58" s="244">
        <v>9.7560975609756101E-2</v>
      </c>
      <c r="AD58" s="244">
        <v>2.5766650924269507E-2</v>
      </c>
      <c r="AE58" s="245">
        <v>6.519027812070681E-2</v>
      </c>
    </row>
    <row r="59" spans="1:31" ht="30" hidden="1" customHeight="1">
      <c r="A59" s="2" t="s">
        <v>287</v>
      </c>
      <c r="B59" s="643" t="s">
        <v>288</v>
      </c>
      <c r="C59" s="242">
        <v>-2.7559055118110236E-2</v>
      </c>
      <c r="D59" s="242">
        <v>4.7619047619047616E-2</v>
      </c>
      <c r="E59" s="242">
        <v>-3.359516867057389E-2</v>
      </c>
      <c r="F59" s="242">
        <v>8.1892071314510415E-3</v>
      </c>
      <c r="G59" s="242">
        <v>0.7142857142857143</v>
      </c>
      <c r="H59" s="242">
        <v>4</v>
      </c>
      <c r="I59" s="242">
        <v>1.0956099780119962E-2</v>
      </c>
      <c r="J59" s="242">
        <v>11.39344262295082</v>
      </c>
      <c r="K59" s="242">
        <v>0</v>
      </c>
      <c r="L59" s="242" t="s">
        <v>201</v>
      </c>
      <c r="M59" s="242">
        <v>-5.335628227194486E-2</v>
      </c>
      <c r="N59" s="242" t="s">
        <v>201</v>
      </c>
      <c r="O59" s="242">
        <v>0</v>
      </c>
      <c r="P59" s="242">
        <v>0</v>
      </c>
      <c r="Q59" s="242">
        <v>-0.47978436657681944</v>
      </c>
      <c r="R59" s="243">
        <v>-0.47978436657681944</v>
      </c>
      <c r="S59" s="344">
        <v>-2.75049115913556E-2</v>
      </c>
      <c r="T59" s="242">
        <v>4.7619047619047616E-2</v>
      </c>
      <c r="U59" s="242">
        <v>-3.3601392110195596E-2</v>
      </c>
      <c r="V59" s="242">
        <v>8.1892071314510415E-3</v>
      </c>
      <c r="W59" s="242">
        <v>0.55555555555555558</v>
      </c>
      <c r="X59" s="242">
        <v>1.3333333333333333</v>
      </c>
      <c r="Y59" s="242">
        <v>-2.4705014749261027E-3</v>
      </c>
      <c r="Z59" s="243">
        <v>2.9789875835721107</v>
      </c>
      <c r="AB59" s="738">
        <v>-1.7374517374517374E-2</v>
      </c>
      <c r="AC59" s="249">
        <v>0.13333333333333333</v>
      </c>
      <c r="AD59" s="249">
        <v>-3.3374241626324984E-2</v>
      </c>
      <c r="AE59" s="251">
        <v>2.6676136701337377E-2</v>
      </c>
    </row>
    <row r="60" spans="1:31" ht="30" hidden="1" customHeight="1">
      <c r="A60" s="2" t="s">
        <v>289</v>
      </c>
      <c r="B60" s="643" t="s">
        <v>290</v>
      </c>
      <c r="C60" s="249">
        <v>-3.8461538461538464E-2</v>
      </c>
      <c r="D60" s="249">
        <v>-9.0909090909090912E-2</v>
      </c>
      <c r="E60" s="249">
        <v>-2.0730649608078109E-2</v>
      </c>
      <c r="F60" s="249">
        <v>-8.6126547778383022E-2</v>
      </c>
      <c r="G60" s="249">
        <v>0</v>
      </c>
      <c r="H60" s="249">
        <v>0</v>
      </c>
      <c r="I60" s="249">
        <v>2.4187197660029205E-2</v>
      </c>
      <c r="J60" s="249">
        <v>0.1671957671957672</v>
      </c>
      <c r="K60" s="249">
        <v>0</v>
      </c>
      <c r="L60" s="249" t="s">
        <v>201</v>
      </c>
      <c r="M60" s="249">
        <v>9.1818181818181799E-2</v>
      </c>
      <c r="N60" s="249" t="s">
        <v>201</v>
      </c>
      <c r="O60" s="249">
        <v>-0.5</v>
      </c>
      <c r="P60" s="249">
        <v>-0.5</v>
      </c>
      <c r="Q60" s="249">
        <v>-0.22538860103626934</v>
      </c>
      <c r="R60" s="251">
        <v>-0.22538860103626934</v>
      </c>
      <c r="S60" s="467">
        <v>-3.8383838383838381E-2</v>
      </c>
      <c r="T60" s="249">
        <v>-9.0909090909090912E-2</v>
      </c>
      <c r="U60" s="249">
        <v>-2.0695928760581982E-2</v>
      </c>
      <c r="V60" s="249">
        <v>-8.6126547778383022E-2</v>
      </c>
      <c r="W60" s="249">
        <v>-7.1428571428571425E-2</v>
      </c>
      <c r="X60" s="249">
        <v>-0.14285714285714285</v>
      </c>
      <c r="Y60" s="249">
        <v>2.0626178242708695E-2</v>
      </c>
      <c r="Z60" s="251">
        <v>0.13082093134901593</v>
      </c>
      <c r="AB60" s="738">
        <v>-3.9292730844793712E-2</v>
      </c>
      <c r="AC60" s="249">
        <v>-9.8039215686274508E-2</v>
      </c>
      <c r="AD60" s="249">
        <v>-2.0384777215496322E-2</v>
      </c>
      <c r="AE60" s="251">
        <v>-8.0894335771357323E-2</v>
      </c>
    </row>
    <row r="61" spans="1:31" ht="30" customHeight="1">
      <c r="A61" s="2" t="s">
        <v>341</v>
      </c>
      <c r="B61" s="643" t="s">
        <v>342</v>
      </c>
      <c r="C61" s="249">
        <v>-6.2626262626262627E-2</v>
      </c>
      <c r="D61" s="249">
        <v>2.564102564102564E-2</v>
      </c>
      <c r="E61" s="249">
        <v>-5.8976134483953349E-2</v>
      </c>
      <c r="F61" s="249">
        <v>-4.9000451881034364E-2</v>
      </c>
      <c r="G61" s="249">
        <v>1.2</v>
      </c>
      <c r="H61" s="249" t="s">
        <v>201</v>
      </c>
      <c r="I61" s="249">
        <v>-0.29686545898636274</v>
      </c>
      <c r="J61" s="249" t="s">
        <v>201</v>
      </c>
      <c r="K61" s="249">
        <v>1</v>
      </c>
      <c r="L61" s="249" t="s">
        <v>201</v>
      </c>
      <c r="M61" s="249">
        <v>2.0515084621044886</v>
      </c>
      <c r="N61" s="249" t="s">
        <v>201</v>
      </c>
      <c r="O61" s="249">
        <v>-0.5</v>
      </c>
      <c r="P61" s="249">
        <v>-0.5</v>
      </c>
      <c r="Q61" s="249">
        <v>-0.62980769230769229</v>
      </c>
      <c r="R61" s="251">
        <v>-0.62980769230769229</v>
      </c>
      <c r="S61" s="467">
        <v>-6.0483870967741937E-2</v>
      </c>
      <c r="T61" s="249">
        <v>2.564102564102564E-2</v>
      </c>
      <c r="U61" s="249">
        <v>-5.8180076354114936E-2</v>
      </c>
      <c r="V61" s="249">
        <v>-4.9000451881034364E-2</v>
      </c>
      <c r="W61" s="249">
        <v>0.7142857142857143</v>
      </c>
      <c r="X61" s="249">
        <v>2</v>
      </c>
      <c r="Y61" s="249">
        <v>-0.31038859597734808</v>
      </c>
      <c r="Z61" s="251">
        <v>4.5709134615384617</v>
      </c>
      <c r="AB61" s="738">
        <v>-4.9701789264413522E-2</v>
      </c>
      <c r="AC61" s="249">
        <v>0.12195121951219512</v>
      </c>
      <c r="AD61" s="249">
        <v>-5.960586624423761E-2</v>
      </c>
      <c r="AE61" s="251">
        <v>-2.4665565073154695E-2</v>
      </c>
    </row>
    <row r="62" spans="1:31" ht="30" hidden="1" customHeight="1">
      <c r="A62" s="2" t="s">
        <v>346</v>
      </c>
      <c r="B62" s="643" t="s">
        <v>347</v>
      </c>
      <c r="C62" s="249">
        <v>9.6982758620689655E-2</v>
      </c>
      <c r="D62" s="249">
        <v>7.4999999999999997E-2</v>
      </c>
      <c r="E62" s="249">
        <v>1.9606030767335428E-2</v>
      </c>
      <c r="F62" s="249">
        <v>1.7949164112379661E-2</v>
      </c>
      <c r="G62" s="249">
        <v>-0.27272727272727271</v>
      </c>
      <c r="H62" s="249">
        <v>0</v>
      </c>
      <c r="I62" s="249">
        <v>-0.28636561007381678</v>
      </c>
      <c r="J62" s="249">
        <v>7.0256528772821791E-2</v>
      </c>
      <c r="K62" s="249">
        <v>0</v>
      </c>
      <c r="L62" s="249" t="s">
        <v>201</v>
      </c>
      <c r="M62" s="249">
        <v>3.5026795032553591E-2</v>
      </c>
      <c r="N62" s="249" t="s">
        <v>201</v>
      </c>
      <c r="O62" s="249">
        <v>0</v>
      </c>
      <c r="P62" s="249">
        <v>0</v>
      </c>
      <c r="Q62" s="249">
        <v>-0.73051948051948046</v>
      </c>
      <c r="R62" s="251">
        <v>-0.73051948051948046</v>
      </c>
      <c r="S62" s="467">
        <v>9.6566523605150209E-2</v>
      </c>
      <c r="T62" s="249">
        <v>7.4999999999999997E-2</v>
      </c>
      <c r="U62" s="249">
        <v>1.9624876594271038E-2</v>
      </c>
      <c r="V62" s="249">
        <v>1.7949164112379661E-2</v>
      </c>
      <c r="W62" s="249">
        <v>-0.25</v>
      </c>
      <c r="X62" s="249">
        <v>0</v>
      </c>
      <c r="Y62" s="249">
        <v>-0.29604983717966882</v>
      </c>
      <c r="Z62" s="251">
        <v>1.7044228694714114E-2</v>
      </c>
      <c r="AB62" s="738">
        <v>8.7866108786610872E-2</v>
      </c>
      <c r="AC62" s="249">
        <v>6.5217391304347824E-2</v>
      </c>
      <c r="AD62" s="249">
        <v>1.8316206744912734E-2</v>
      </c>
      <c r="AE62" s="251">
        <v>1.7921937983993021E-2</v>
      </c>
    </row>
    <row r="63" spans="1:31" ht="30" hidden="1" customHeight="1">
      <c r="A63" s="2" t="s">
        <v>349</v>
      </c>
      <c r="B63" s="643" t="s">
        <v>350</v>
      </c>
      <c r="C63" s="249">
        <v>2.9469548133595286E-2</v>
      </c>
      <c r="D63" s="249">
        <v>2.3255813953488372E-2</v>
      </c>
      <c r="E63" s="249">
        <v>3.5517064800040639E-2</v>
      </c>
      <c r="F63" s="249">
        <v>2.817603087361284E-2</v>
      </c>
      <c r="G63" s="249">
        <v>0.125</v>
      </c>
      <c r="H63" s="249">
        <v>0</v>
      </c>
      <c r="I63" s="249">
        <v>0.35168846972923629</v>
      </c>
      <c r="J63" s="249">
        <v>0.16562297559922251</v>
      </c>
      <c r="K63" s="249">
        <v>0</v>
      </c>
      <c r="L63" s="249" t="s">
        <v>201</v>
      </c>
      <c r="M63" s="249">
        <v>2.4162929733131486E-2</v>
      </c>
      <c r="N63" s="249" t="s">
        <v>201</v>
      </c>
      <c r="O63" s="249">
        <v>0</v>
      </c>
      <c r="P63" s="249">
        <v>0</v>
      </c>
      <c r="Q63" s="249">
        <v>0</v>
      </c>
      <c r="R63" s="251">
        <v>0</v>
      </c>
      <c r="S63" s="467">
        <v>2.9354207436399216E-2</v>
      </c>
      <c r="T63" s="249">
        <v>2.3255813953488372E-2</v>
      </c>
      <c r="U63" s="249">
        <v>3.5502979226776116E-2</v>
      </c>
      <c r="V63" s="249">
        <v>2.817603087361284E-2</v>
      </c>
      <c r="W63" s="249">
        <v>0.1111111111111111</v>
      </c>
      <c r="X63" s="249">
        <v>0</v>
      </c>
      <c r="Y63" s="249">
        <v>0.34875301689460991</v>
      </c>
      <c r="Z63" s="251">
        <v>0.16270683071701303</v>
      </c>
      <c r="AB63" s="738">
        <v>3.0769230769230771E-2</v>
      </c>
      <c r="AC63" s="249">
        <v>2.0408163265306121E-2</v>
      </c>
      <c r="AD63" s="249">
        <v>3.6400698793695431E-2</v>
      </c>
      <c r="AE63" s="251">
        <v>3.2220070400081569E-2</v>
      </c>
    </row>
    <row r="64" spans="1:31" ht="30" hidden="1" customHeight="1">
      <c r="A64" s="2" t="s">
        <v>352</v>
      </c>
      <c r="B64" s="643" t="s">
        <v>353</v>
      </c>
      <c r="C64" s="249">
        <v>7.4427480916030533E-2</v>
      </c>
      <c r="D64" s="249">
        <v>9.0909090909090912E-2</v>
      </c>
      <c r="E64" s="249">
        <v>6.2248469032596503E-2</v>
      </c>
      <c r="F64" s="249">
        <v>0.24197887166306564</v>
      </c>
      <c r="G64" s="249">
        <v>0.1111111111111111</v>
      </c>
      <c r="H64" s="249">
        <v>0</v>
      </c>
      <c r="I64" s="249">
        <v>0.98004351414209645</v>
      </c>
      <c r="J64" s="249">
        <v>-0.10448314190440892</v>
      </c>
      <c r="K64" s="249">
        <v>-0.5</v>
      </c>
      <c r="L64" s="249" t="s">
        <v>201</v>
      </c>
      <c r="M64" s="249">
        <v>-0.23706915205370444</v>
      </c>
      <c r="N64" s="249" t="s">
        <v>201</v>
      </c>
      <c r="O64" s="249">
        <v>0</v>
      </c>
      <c r="P64" s="249">
        <v>0</v>
      </c>
      <c r="Q64" s="249">
        <v>-0.10843373493975901</v>
      </c>
      <c r="R64" s="251">
        <v>-0.10843373493975901</v>
      </c>
      <c r="S64" s="467">
        <v>7.2243346007604556E-2</v>
      </c>
      <c r="T64" s="249">
        <v>9.0909090909090912E-2</v>
      </c>
      <c r="U64" s="249">
        <v>6.1881211717381659E-2</v>
      </c>
      <c r="V64" s="249">
        <v>0.24197887166306564</v>
      </c>
      <c r="W64" s="249">
        <v>0.1</v>
      </c>
      <c r="X64" s="249">
        <v>0</v>
      </c>
      <c r="Y64" s="249">
        <v>0.97330748583358195</v>
      </c>
      <c r="Z64" s="251">
        <v>-0.10454296661193195</v>
      </c>
      <c r="AB64" s="738">
        <v>7.2761194029850748E-2</v>
      </c>
      <c r="AC64" s="249">
        <v>0.08</v>
      </c>
      <c r="AD64" s="249">
        <v>6.5280404808790091E-2</v>
      </c>
      <c r="AE64" s="251">
        <v>0.23024551690449058</v>
      </c>
    </row>
    <row r="65" spans="1:31" ht="30" customHeight="1">
      <c r="A65" s="2" t="s">
        <v>356</v>
      </c>
      <c r="B65" s="643" t="s">
        <v>357</v>
      </c>
      <c r="C65" s="249">
        <v>0.30818965517241381</v>
      </c>
      <c r="D65" s="249">
        <v>0.57499999999999996</v>
      </c>
      <c r="E65" s="249">
        <v>0.17201570757303786</v>
      </c>
      <c r="F65" s="249">
        <v>0.74337839809398887</v>
      </c>
      <c r="G65" s="249">
        <v>0.36363636363636365</v>
      </c>
      <c r="H65" s="249">
        <v>0</v>
      </c>
      <c r="I65" s="249">
        <v>2.0838761036329423</v>
      </c>
      <c r="J65" s="249">
        <v>0.34827825283106079</v>
      </c>
      <c r="K65" s="249">
        <v>0</v>
      </c>
      <c r="L65" s="249" t="s">
        <v>201</v>
      </c>
      <c r="M65" s="249">
        <v>0.64576802507836994</v>
      </c>
      <c r="N65" s="249" t="s">
        <v>201</v>
      </c>
      <c r="O65" s="249">
        <v>0</v>
      </c>
      <c r="P65" s="249">
        <v>0</v>
      </c>
      <c r="Q65" s="249">
        <v>-0.91233766233766234</v>
      </c>
      <c r="R65" s="251">
        <v>-0.91233766233766234</v>
      </c>
      <c r="S65" s="467">
        <v>0.30686695278969955</v>
      </c>
      <c r="T65" s="249">
        <v>0.57499999999999996</v>
      </c>
      <c r="U65" s="249">
        <v>0.17259468368813566</v>
      </c>
      <c r="V65" s="249">
        <v>0.74337839809398887</v>
      </c>
      <c r="W65" s="249">
        <v>0.33333333333333331</v>
      </c>
      <c r="X65" s="249">
        <v>0</v>
      </c>
      <c r="Y65" s="249">
        <v>2.0185473594789745</v>
      </c>
      <c r="Z65" s="251">
        <v>0.26450916936353841</v>
      </c>
      <c r="AB65" s="738">
        <v>0.30753138075313807</v>
      </c>
      <c r="AC65" s="249">
        <v>0.5</v>
      </c>
      <c r="AD65" s="249">
        <v>0.18024731630247715</v>
      </c>
      <c r="AE65" s="251">
        <v>0.72897101072979498</v>
      </c>
    </row>
    <row r="66" spans="1:31" ht="30" hidden="1" customHeight="1">
      <c r="A66" s="2" t="s">
        <v>358</v>
      </c>
      <c r="B66" s="643" t="s">
        <v>359</v>
      </c>
      <c r="C66" s="249">
        <v>0.28336079077429982</v>
      </c>
      <c r="D66" s="249">
        <v>-3.1746031746031744E-2</v>
      </c>
      <c r="E66" s="249">
        <v>-3.7813722250894786E-3</v>
      </c>
      <c r="F66" s="249">
        <v>-4.1152109680906525E-2</v>
      </c>
      <c r="G66" s="249">
        <v>-0.33333333333333331</v>
      </c>
      <c r="H66" s="249">
        <v>-1</v>
      </c>
      <c r="I66" s="249">
        <v>-5.6177692253537706E-2</v>
      </c>
      <c r="J66" s="249">
        <v>-1</v>
      </c>
      <c r="K66" s="249">
        <v>0</v>
      </c>
      <c r="L66" s="249" t="s">
        <v>201</v>
      </c>
      <c r="M66" s="249">
        <v>1.318681318681327E-2</v>
      </c>
      <c r="N66" s="249" t="s">
        <v>201</v>
      </c>
      <c r="O66" s="249">
        <v>0</v>
      </c>
      <c r="P66" s="249">
        <v>0</v>
      </c>
      <c r="Q66" s="249">
        <v>-0.18518518518518523</v>
      </c>
      <c r="R66" s="251">
        <v>-0.18518518518518523</v>
      </c>
      <c r="S66" s="467">
        <v>0.28243021346469621</v>
      </c>
      <c r="T66" s="249">
        <v>-3.1746031746031744E-2</v>
      </c>
      <c r="U66" s="249">
        <v>-3.7522673727039156E-3</v>
      </c>
      <c r="V66" s="249">
        <v>-4.1152109680906525E-2</v>
      </c>
      <c r="W66" s="249">
        <v>-0.3125</v>
      </c>
      <c r="X66" s="249">
        <v>-0.83333333333333337</v>
      </c>
      <c r="Y66" s="249">
        <v>-5.6259380863039346E-2</v>
      </c>
      <c r="Z66" s="251">
        <v>-0.99624637433884999</v>
      </c>
      <c r="AB66" s="738">
        <v>0.26719999999999999</v>
      </c>
      <c r="AC66" s="249">
        <v>-0.10144927536231885</v>
      </c>
      <c r="AD66" s="249">
        <v>-4.308983007349677E-3</v>
      </c>
      <c r="AE66" s="251">
        <v>-6.216804922428186E-2</v>
      </c>
    </row>
    <row r="67" spans="1:31" ht="30" hidden="1" customHeight="1">
      <c r="A67" s="2" t="s">
        <v>360</v>
      </c>
      <c r="B67" s="643" t="s">
        <v>361</v>
      </c>
      <c r="C67" s="249">
        <v>2.6957637997432605E-2</v>
      </c>
      <c r="D67" s="249">
        <v>6.5573770491803282E-2</v>
      </c>
      <c r="E67" s="249">
        <v>-2.7724420069353134E-3</v>
      </c>
      <c r="F67" s="249">
        <v>-2.8937580821446058E-2</v>
      </c>
      <c r="G67" s="249">
        <v>0.4</v>
      </c>
      <c r="H67" s="249" t="s">
        <v>201</v>
      </c>
      <c r="I67" s="249">
        <v>1.4622629546658179</v>
      </c>
      <c r="J67" s="249" t="s">
        <v>201</v>
      </c>
      <c r="K67" s="249">
        <v>0</v>
      </c>
      <c r="L67" s="249" t="s">
        <v>201</v>
      </c>
      <c r="M67" s="249">
        <v>5.4953000723065139E-3</v>
      </c>
      <c r="N67" s="249" t="s">
        <v>201</v>
      </c>
      <c r="O67" s="249">
        <v>-1</v>
      </c>
      <c r="P67" s="249">
        <v>-1</v>
      </c>
      <c r="Q67" s="249">
        <v>-1</v>
      </c>
      <c r="R67" s="251">
        <v>-1</v>
      </c>
      <c r="S67" s="467">
        <v>2.6888604353393086E-2</v>
      </c>
      <c r="T67" s="249">
        <v>6.5573770491803282E-2</v>
      </c>
      <c r="U67" s="249">
        <v>-2.7580195549258345E-3</v>
      </c>
      <c r="V67" s="249">
        <v>-2.8937580821446058E-2</v>
      </c>
      <c r="W67" s="249">
        <v>0.27272727272727271</v>
      </c>
      <c r="X67" s="249">
        <v>-1</v>
      </c>
      <c r="Y67" s="249">
        <v>1.4609168238442785</v>
      </c>
      <c r="Z67" s="251">
        <v>-1</v>
      </c>
      <c r="AB67" s="738">
        <v>3.0303030303030304E-2</v>
      </c>
      <c r="AC67" s="249">
        <v>4.8387096774193547E-2</v>
      </c>
      <c r="AD67" s="249">
        <v>1.1951142786777077E-2</v>
      </c>
      <c r="AE67" s="251">
        <v>-2.902310238950204E-2</v>
      </c>
    </row>
    <row r="68" spans="1:31" ht="30" hidden="1" customHeight="1">
      <c r="A68" s="2" t="s">
        <v>362</v>
      </c>
      <c r="B68" s="643" t="s">
        <v>363</v>
      </c>
      <c r="C68" s="249">
        <v>2.2499999999999999E-2</v>
      </c>
      <c r="D68" s="249">
        <v>0.13846153846153847</v>
      </c>
      <c r="E68" s="249">
        <v>1.6739564769699841E-2</v>
      </c>
      <c r="F68" s="249">
        <v>8.3949354981014246E-2</v>
      </c>
      <c r="G68" s="249">
        <v>0.35714285714285715</v>
      </c>
      <c r="H68" s="249" t="s">
        <v>201</v>
      </c>
      <c r="I68" s="249">
        <v>0.16503882015550858</v>
      </c>
      <c r="J68" s="249" t="s">
        <v>201</v>
      </c>
      <c r="K68" s="249">
        <v>0</v>
      </c>
      <c r="L68" s="249" t="s">
        <v>201</v>
      </c>
      <c r="M68" s="249">
        <v>4.0270386883359864E-3</v>
      </c>
      <c r="N68" s="249" t="s">
        <v>201</v>
      </c>
      <c r="O68" s="249" t="s">
        <v>201</v>
      </c>
      <c r="P68" s="249" t="s">
        <v>201</v>
      </c>
      <c r="Q68" s="249" t="s">
        <v>201</v>
      </c>
      <c r="R68" s="251" t="s">
        <v>201</v>
      </c>
      <c r="S68" s="467">
        <v>2.2443890274314215E-2</v>
      </c>
      <c r="T68" s="249">
        <v>0.13846153846153847</v>
      </c>
      <c r="U68" s="249">
        <v>1.6717205195340385E-2</v>
      </c>
      <c r="V68" s="249">
        <v>8.3949354981014246E-2</v>
      </c>
      <c r="W68" s="249">
        <v>0.35714285714285715</v>
      </c>
      <c r="X68" s="249" t="s">
        <v>201</v>
      </c>
      <c r="Y68" s="249">
        <v>0.16503882015550858</v>
      </c>
      <c r="Z68" s="251" t="s">
        <v>201</v>
      </c>
      <c r="AB68" s="738">
        <v>0.40479999999999999</v>
      </c>
      <c r="AC68" s="249">
        <v>7.2463768115942032E-2</v>
      </c>
      <c r="AD68" s="249">
        <v>8.4387128593690575E-2</v>
      </c>
      <c r="AE68" s="251">
        <v>1.1040167590874582E-2</v>
      </c>
    </row>
    <row r="69" spans="1:31" ht="30" customHeight="1">
      <c r="A69" s="2" t="s">
        <v>368</v>
      </c>
      <c r="B69" s="643" t="s">
        <v>368</v>
      </c>
      <c r="C69" s="249">
        <v>0.40527182866556838</v>
      </c>
      <c r="D69" s="249">
        <v>0.17460317460317459</v>
      </c>
      <c r="E69" s="249">
        <v>4.489573684695837E-2</v>
      </c>
      <c r="F69" s="249">
        <v>3.3787680799049966E-2</v>
      </c>
      <c r="G69" s="249">
        <v>0.53333333333333333</v>
      </c>
      <c r="H69" s="249">
        <v>-1</v>
      </c>
      <c r="I69" s="249">
        <v>3.7567752563771619</v>
      </c>
      <c r="J69" s="249">
        <v>-1</v>
      </c>
      <c r="K69" s="249">
        <v>0</v>
      </c>
      <c r="L69" s="249" t="s">
        <v>201</v>
      </c>
      <c r="M69" s="249">
        <v>0.14358974358974355</v>
      </c>
      <c r="N69" s="249" t="s">
        <v>201</v>
      </c>
      <c r="O69" s="249">
        <v>-1</v>
      </c>
      <c r="P69" s="249">
        <v>-1</v>
      </c>
      <c r="Q69" s="249">
        <v>-1</v>
      </c>
      <c r="R69" s="251">
        <v>-1</v>
      </c>
      <c r="S69" s="467">
        <v>0.4039408866995074</v>
      </c>
      <c r="T69" s="249">
        <v>0.17460317460317459</v>
      </c>
      <c r="U69" s="249">
        <v>4.5065022744528255E-2</v>
      </c>
      <c r="V69" s="249">
        <v>3.3787680799049966E-2</v>
      </c>
      <c r="W69" s="249">
        <v>0.4375</v>
      </c>
      <c r="X69" s="249">
        <v>-1</v>
      </c>
      <c r="Y69" s="249">
        <v>3.7537632270168859</v>
      </c>
      <c r="Z69" s="251">
        <v>-1</v>
      </c>
      <c r="AB69" s="738">
        <v>2.8186274509803922E-2</v>
      </c>
      <c r="AC69" s="249">
        <v>0.13846153846153847</v>
      </c>
      <c r="AD69" s="249">
        <v>2.0342014535993293E-2</v>
      </c>
      <c r="AE69" s="251">
        <v>8.3949354981014246E-2</v>
      </c>
    </row>
    <row r="70" spans="1:31" ht="30" hidden="1" customHeight="1">
      <c r="A70" s="2" t="s">
        <v>368</v>
      </c>
      <c r="B70" s="643" t="s">
        <v>371</v>
      </c>
      <c r="C70" s="249">
        <v>6.6822977725674096E-2</v>
      </c>
      <c r="D70" s="249">
        <v>0</v>
      </c>
      <c r="E70" s="249">
        <v>5.7701777821588245E-2</v>
      </c>
      <c r="F70" s="249">
        <v>3.57230832337797E-2</v>
      </c>
      <c r="G70" s="249">
        <v>-0.13043478260869565</v>
      </c>
      <c r="H70" s="249" t="s">
        <v>201</v>
      </c>
      <c r="I70" s="249">
        <v>-0.41713502935050017</v>
      </c>
      <c r="J70" s="249" t="s">
        <v>201</v>
      </c>
      <c r="K70" s="249">
        <v>0</v>
      </c>
      <c r="L70" s="249" t="s">
        <v>201</v>
      </c>
      <c r="M70" s="249">
        <v>3.9205637411915469E-2</v>
      </c>
      <c r="N70" s="249" t="s">
        <v>201</v>
      </c>
      <c r="O70" s="249" t="s">
        <v>201</v>
      </c>
      <c r="P70" s="249" t="s">
        <v>201</v>
      </c>
      <c r="Q70" s="249" t="s">
        <v>201</v>
      </c>
      <c r="R70" s="251" t="s">
        <v>201</v>
      </c>
      <c r="S70" s="467">
        <v>6.6666666666666666E-2</v>
      </c>
      <c r="T70" s="249">
        <v>0</v>
      </c>
      <c r="U70" s="249">
        <v>5.7667061152281839E-2</v>
      </c>
      <c r="V70" s="249">
        <v>3.57230832337797E-2</v>
      </c>
      <c r="W70" s="249">
        <v>-0.13043478260869565</v>
      </c>
      <c r="X70" s="249" t="s">
        <v>201</v>
      </c>
      <c r="Y70" s="249">
        <v>-0.41713502935050017</v>
      </c>
      <c r="Z70" s="251" t="s">
        <v>201</v>
      </c>
      <c r="AB70" s="738">
        <v>6.1503416856492028E-2</v>
      </c>
      <c r="AC70" s="249">
        <v>0</v>
      </c>
      <c r="AD70" s="249">
        <v>3.5598140703060027E-2</v>
      </c>
      <c r="AE70" s="251">
        <v>3.57230832337797E-2</v>
      </c>
    </row>
    <row r="71" spans="1:31" ht="30" hidden="1" customHeight="1">
      <c r="A71" s="2" t="s">
        <v>368</v>
      </c>
      <c r="B71" s="643" t="s">
        <v>372</v>
      </c>
      <c r="C71" s="249">
        <v>5.6043956043956046E-2</v>
      </c>
      <c r="D71" s="249">
        <v>-5.4054054054054057E-2</v>
      </c>
      <c r="E71" s="249">
        <v>3.7201619179335309E-2</v>
      </c>
      <c r="F71" s="249">
        <v>-8.4812545487790422E-2</v>
      </c>
      <c r="G71" s="249">
        <v>0.2</v>
      </c>
      <c r="H71" s="249" t="s">
        <v>201</v>
      </c>
      <c r="I71" s="249">
        <v>-1.3313922486394084E-2</v>
      </c>
      <c r="J71" s="249" t="s">
        <v>201</v>
      </c>
      <c r="K71" s="249">
        <v>0</v>
      </c>
      <c r="L71" s="249" t="s">
        <v>201</v>
      </c>
      <c r="M71" s="249">
        <v>-3.6986808038467681E-4</v>
      </c>
      <c r="N71" s="249" t="s">
        <v>201</v>
      </c>
      <c r="O71" s="249" t="s">
        <v>201</v>
      </c>
      <c r="P71" s="249" t="s">
        <v>201</v>
      </c>
      <c r="Q71" s="249" t="s">
        <v>201</v>
      </c>
      <c r="R71" s="251" t="s">
        <v>201</v>
      </c>
      <c r="S71" s="467">
        <v>5.5921052631578948E-2</v>
      </c>
      <c r="T71" s="249">
        <v>-5.4054054054054057E-2</v>
      </c>
      <c r="U71" s="249">
        <v>3.7132329613435981E-2</v>
      </c>
      <c r="V71" s="249">
        <v>-8.4812545487790422E-2</v>
      </c>
      <c r="W71" s="249">
        <v>0.2</v>
      </c>
      <c r="X71" s="249" t="s">
        <v>201</v>
      </c>
      <c r="Y71" s="249">
        <v>-1.3313922486394084E-2</v>
      </c>
      <c r="Z71" s="251" t="s">
        <v>201</v>
      </c>
      <c r="AB71" s="738">
        <v>5.9012875536480686E-2</v>
      </c>
      <c r="AC71" s="249">
        <v>-5.4054054054054057E-2</v>
      </c>
      <c r="AD71" s="249">
        <v>3.5812633109346757E-2</v>
      </c>
      <c r="AE71" s="251">
        <v>-8.4812545487790422E-2</v>
      </c>
    </row>
    <row r="72" spans="1:31" ht="30" hidden="1" customHeight="1">
      <c r="A72" s="2" t="s">
        <v>368</v>
      </c>
      <c r="B72" s="643" t="s">
        <v>374</v>
      </c>
      <c r="C72" s="249">
        <v>9.3652445369406864E-3</v>
      </c>
      <c r="D72" s="249">
        <v>0.74285714285714288</v>
      </c>
      <c r="E72" s="249">
        <v>6.6663674444972329E-2</v>
      </c>
      <c r="F72" s="249">
        <v>1.0793097369400426</v>
      </c>
      <c r="G72" s="249">
        <v>4.1666666666666664E-2</v>
      </c>
      <c r="H72" s="249" t="s">
        <v>201</v>
      </c>
      <c r="I72" s="249">
        <v>0.14846363683154043</v>
      </c>
      <c r="J72" s="249" t="s">
        <v>201</v>
      </c>
      <c r="K72" s="249">
        <v>1</v>
      </c>
      <c r="L72" s="249" t="s">
        <v>201</v>
      </c>
      <c r="M72" s="249">
        <v>0.25875678342377906</v>
      </c>
      <c r="N72" s="249" t="s">
        <v>201</v>
      </c>
      <c r="O72" s="249" t="s">
        <v>201</v>
      </c>
      <c r="P72" s="249" t="s">
        <v>201</v>
      </c>
      <c r="Q72" s="249" t="s">
        <v>201</v>
      </c>
      <c r="R72" s="251" t="s">
        <v>201</v>
      </c>
      <c r="S72" s="467">
        <v>1.142263759086189E-2</v>
      </c>
      <c r="T72" s="249">
        <v>0.74285714285714288</v>
      </c>
      <c r="U72" s="249">
        <v>6.7005123885480952E-2</v>
      </c>
      <c r="V72" s="249">
        <v>1.0793097369400426</v>
      </c>
      <c r="W72" s="249">
        <v>4.1666666666666664E-2</v>
      </c>
      <c r="X72" s="249" t="s">
        <v>201</v>
      </c>
      <c r="Y72" s="249">
        <v>0.14846363683154043</v>
      </c>
      <c r="Z72" s="251" t="s">
        <v>201</v>
      </c>
      <c r="AB72" s="738">
        <v>1.2158054711246201E-2</v>
      </c>
      <c r="AC72" s="249">
        <v>0.74285714285714288</v>
      </c>
      <c r="AD72" s="249">
        <v>6.9035046279206952E-2</v>
      </c>
      <c r="AE72" s="251">
        <v>1.0793097369400426</v>
      </c>
    </row>
    <row r="73" spans="1:31" ht="30" customHeight="1">
      <c r="A73" s="2" t="s">
        <v>368</v>
      </c>
      <c r="B73" s="643" t="s">
        <v>375</v>
      </c>
      <c r="C73" s="249">
        <v>0.18640093786635403</v>
      </c>
      <c r="D73" s="249">
        <v>0.8783783783783784</v>
      </c>
      <c r="E73" s="249">
        <v>0.21970413994523366</v>
      </c>
      <c r="F73" s="249">
        <v>1.7633466943186762</v>
      </c>
      <c r="G73" s="249">
        <v>-8.6956521739130432E-2</v>
      </c>
      <c r="H73" s="249" t="s">
        <v>201</v>
      </c>
      <c r="I73" s="249">
        <v>-0.38977939389423399</v>
      </c>
      <c r="J73" s="249" t="s">
        <v>201</v>
      </c>
      <c r="K73" s="249">
        <v>1</v>
      </c>
      <c r="L73" s="249" t="s">
        <v>201</v>
      </c>
      <c r="M73" s="249">
        <v>0.29426001934657281</v>
      </c>
      <c r="N73" s="249" t="s">
        <v>201</v>
      </c>
      <c r="O73" s="249" t="s">
        <v>201</v>
      </c>
      <c r="P73" s="249" t="s">
        <v>201</v>
      </c>
      <c r="Q73" s="249" t="s">
        <v>201</v>
      </c>
      <c r="R73" s="251" t="s">
        <v>201</v>
      </c>
      <c r="S73" s="467">
        <v>0.18830409356725147</v>
      </c>
      <c r="T73" s="249">
        <v>0.8783783783783784</v>
      </c>
      <c r="U73" s="249">
        <v>0.21984407896779129</v>
      </c>
      <c r="V73" s="249">
        <v>1.7633466943186762</v>
      </c>
      <c r="W73" s="249">
        <v>-8.6956521739130432E-2</v>
      </c>
      <c r="X73" s="249" t="s">
        <v>201</v>
      </c>
      <c r="Y73" s="249">
        <v>-0.38977939389423399</v>
      </c>
      <c r="Z73" s="251" t="s">
        <v>201</v>
      </c>
      <c r="AB73" s="738">
        <v>0.18109339407744876</v>
      </c>
      <c r="AC73" s="249">
        <v>0.8783783783783784</v>
      </c>
      <c r="AD73" s="249">
        <v>0.19150862679586861</v>
      </c>
      <c r="AE73" s="251">
        <v>1.7633466943186762</v>
      </c>
    </row>
    <row r="74" spans="1:31" ht="30" hidden="1" customHeight="1">
      <c r="A74" s="2" t="s">
        <v>368</v>
      </c>
      <c r="B74" s="643" t="s">
        <v>376</v>
      </c>
      <c r="C74" s="249">
        <v>4.2490118577075096E-2</v>
      </c>
      <c r="D74" s="249">
        <v>2.8776978417266189E-2</v>
      </c>
      <c r="E74" s="249">
        <v>6.3723717366638927E-2</v>
      </c>
      <c r="F74" s="249">
        <v>-0.26814711680606917</v>
      </c>
      <c r="G74" s="249">
        <v>0.19047619047619047</v>
      </c>
      <c r="H74" s="249" t="s">
        <v>201</v>
      </c>
      <c r="I74" s="249">
        <v>0.1301700999256217</v>
      </c>
      <c r="J74" s="249" t="s">
        <v>201</v>
      </c>
      <c r="K74" s="249">
        <v>0</v>
      </c>
      <c r="L74" s="249" t="s">
        <v>201</v>
      </c>
      <c r="M74" s="249">
        <v>1.0078229459689805E-2</v>
      </c>
      <c r="N74" s="249" t="s">
        <v>201</v>
      </c>
      <c r="O74" s="249" t="s">
        <v>201</v>
      </c>
      <c r="P74" s="249" t="s">
        <v>201</v>
      </c>
      <c r="Q74" s="249" t="s">
        <v>201</v>
      </c>
      <c r="R74" s="251" t="s">
        <v>201</v>
      </c>
      <c r="S74" s="467">
        <v>4.2322834645669292E-2</v>
      </c>
      <c r="T74" s="249">
        <v>2.8776978417266189E-2</v>
      </c>
      <c r="U74" s="249">
        <v>6.3616883892449252E-2</v>
      </c>
      <c r="V74" s="249">
        <v>-0.26814711680606917</v>
      </c>
      <c r="W74" s="249">
        <v>0.19047619047619047</v>
      </c>
      <c r="X74" s="249" t="s">
        <v>201</v>
      </c>
      <c r="Y74" s="249">
        <v>0.1301700999256217</v>
      </c>
      <c r="Z74" s="251" t="s">
        <v>201</v>
      </c>
      <c r="AB74" s="738">
        <v>4.5323047251687558E-2</v>
      </c>
      <c r="AC74" s="249">
        <v>2.8776978417266189E-2</v>
      </c>
      <c r="AD74" s="249">
        <v>6.5201146570378649E-2</v>
      </c>
      <c r="AE74" s="251">
        <v>-0.26814711680606917</v>
      </c>
    </row>
    <row r="75" spans="1:31" ht="30" hidden="1" customHeight="1">
      <c r="A75" s="2" t="s">
        <v>368</v>
      </c>
      <c r="B75" s="643" t="s">
        <v>378</v>
      </c>
      <c r="C75" s="249">
        <v>1.6113744075829384E-2</v>
      </c>
      <c r="D75" s="249">
        <v>4.195804195804196E-2</v>
      </c>
      <c r="E75" s="249">
        <v>2.7875770782737402E-3</v>
      </c>
      <c r="F75" s="249">
        <v>2.9749091635040002E-2</v>
      </c>
      <c r="G75" s="249">
        <v>0.08</v>
      </c>
      <c r="H75" s="249" t="s">
        <v>201</v>
      </c>
      <c r="I75" s="249">
        <v>-4.7112516363480378E-2</v>
      </c>
      <c r="J75" s="249" t="s">
        <v>201</v>
      </c>
      <c r="K75" s="249">
        <v>0</v>
      </c>
      <c r="L75" s="249" t="s">
        <v>201</v>
      </c>
      <c r="M75" s="249">
        <v>-1.2512141541500713E-2</v>
      </c>
      <c r="N75" s="249" t="s">
        <v>201</v>
      </c>
      <c r="O75" s="249" t="s">
        <v>201</v>
      </c>
      <c r="P75" s="249" t="s">
        <v>201</v>
      </c>
      <c r="Q75" s="249" t="s">
        <v>201</v>
      </c>
      <c r="R75" s="251" t="s">
        <v>201</v>
      </c>
      <c r="S75" s="467">
        <v>1.6052880075542966E-2</v>
      </c>
      <c r="T75" s="249">
        <v>4.195804195804196E-2</v>
      </c>
      <c r="U75" s="249">
        <v>2.7586418186225019E-3</v>
      </c>
      <c r="V75" s="249">
        <v>2.9749091635040002E-2</v>
      </c>
      <c r="W75" s="249">
        <v>0.08</v>
      </c>
      <c r="X75" s="249" t="s">
        <v>201</v>
      </c>
      <c r="Y75" s="249">
        <v>-4.7112516363480378E-2</v>
      </c>
      <c r="Z75" s="251" t="s">
        <v>201</v>
      </c>
      <c r="AB75" s="738">
        <v>1.7527675276752766E-2</v>
      </c>
      <c r="AC75" s="249">
        <v>4.195804195804196E-2</v>
      </c>
      <c r="AD75" s="249">
        <v>1.4990791312583874E-3</v>
      </c>
      <c r="AE75" s="251">
        <v>2.9749091635040002E-2</v>
      </c>
    </row>
    <row r="76" spans="1:31" ht="30" hidden="1" customHeight="1">
      <c r="A76" s="2" t="s">
        <v>368</v>
      </c>
      <c r="B76" s="643" t="s">
        <v>379</v>
      </c>
      <c r="C76" s="249">
        <v>5.4104477611940295E-2</v>
      </c>
      <c r="D76" s="249">
        <v>-7.3825503355704702E-2</v>
      </c>
      <c r="E76" s="249">
        <v>2.7896032953403687E-2</v>
      </c>
      <c r="F76" s="249">
        <v>-8.1003733778391152E-2</v>
      </c>
      <c r="G76" s="249">
        <v>0.22222222222222221</v>
      </c>
      <c r="H76" s="249" t="s">
        <v>201</v>
      </c>
      <c r="I76" s="249">
        <v>0.31626872251458277</v>
      </c>
      <c r="J76" s="249" t="s">
        <v>201</v>
      </c>
      <c r="K76" s="249">
        <v>0</v>
      </c>
      <c r="L76" s="249" t="s">
        <v>201</v>
      </c>
      <c r="M76" s="249">
        <v>-2.5982957907881728E-3</v>
      </c>
      <c r="N76" s="249" t="s">
        <v>201</v>
      </c>
      <c r="O76" s="249" t="s">
        <v>201</v>
      </c>
      <c r="P76" s="249" t="s">
        <v>201</v>
      </c>
      <c r="Q76" s="249" t="s">
        <v>201</v>
      </c>
      <c r="R76" s="251" t="s">
        <v>201</v>
      </c>
      <c r="S76" s="467">
        <v>5.3903345724907063E-2</v>
      </c>
      <c r="T76" s="249">
        <v>-7.3825503355704702E-2</v>
      </c>
      <c r="U76" s="249">
        <v>2.7839239487995996E-2</v>
      </c>
      <c r="V76" s="249">
        <v>-8.1003733778391152E-2</v>
      </c>
      <c r="W76" s="249">
        <v>0.22222222222222221</v>
      </c>
      <c r="X76" s="249" t="s">
        <v>201</v>
      </c>
      <c r="Y76" s="249">
        <v>0.31626872251458277</v>
      </c>
      <c r="Z76" s="251" t="s">
        <v>201</v>
      </c>
      <c r="AB76" s="738">
        <v>5.8023572076155938E-2</v>
      </c>
      <c r="AC76" s="249">
        <v>-7.3825503355704702E-2</v>
      </c>
      <c r="AD76" s="249">
        <v>3.4770321734497046E-2</v>
      </c>
      <c r="AE76" s="251">
        <v>-8.1003733778391152E-2</v>
      </c>
    </row>
    <row r="77" spans="1:31" ht="30" customHeight="1">
      <c r="A77" s="2"/>
      <c r="B77" s="643" t="s">
        <v>386</v>
      </c>
      <c r="C77" s="249">
        <v>0.19565217391304349</v>
      </c>
      <c r="D77" s="249">
        <v>9.3525179856115109E-2</v>
      </c>
      <c r="E77" s="249">
        <v>0.18446200107195068</v>
      </c>
      <c r="F77" s="249">
        <v>-0.21232598441050671</v>
      </c>
      <c r="G77" s="249">
        <v>0.76190476190476186</v>
      </c>
      <c r="H77" s="249" t="s">
        <v>201</v>
      </c>
      <c r="I77" s="249">
        <v>0.53748995666655885</v>
      </c>
      <c r="J77" s="249" t="s">
        <v>201</v>
      </c>
      <c r="K77" s="249">
        <v>0</v>
      </c>
      <c r="L77" s="249" t="s">
        <v>201</v>
      </c>
      <c r="M77" s="249">
        <v>-1.6653309754067901E-3</v>
      </c>
      <c r="N77" s="249" t="s">
        <v>201</v>
      </c>
      <c r="O77" s="249" t="s">
        <v>201</v>
      </c>
      <c r="P77" s="249" t="s">
        <v>201</v>
      </c>
      <c r="Q77" s="249" t="s">
        <v>201</v>
      </c>
      <c r="R77" s="251" t="s">
        <v>201</v>
      </c>
      <c r="S77" s="467">
        <v>0.19488188976377951</v>
      </c>
      <c r="T77" s="249">
        <v>9.3525179856115109E-2</v>
      </c>
      <c r="U77" s="249">
        <v>0.18409133374651279</v>
      </c>
      <c r="V77" s="249">
        <v>-0.21232598441050671</v>
      </c>
      <c r="W77" s="249">
        <v>0.76190476190476186</v>
      </c>
      <c r="X77" s="249" t="s">
        <v>201</v>
      </c>
      <c r="Y77" s="249">
        <v>0.53748995666655885</v>
      </c>
      <c r="Z77" s="251" t="s">
        <v>201</v>
      </c>
      <c r="AB77" s="738">
        <v>0.20636451301832209</v>
      </c>
      <c r="AC77" s="249">
        <v>9.3525179856115109E-2</v>
      </c>
      <c r="AD77" s="249">
        <v>0.19250379346062674</v>
      </c>
      <c r="AE77" s="251">
        <v>-0.21232598441050671</v>
      </c>
    </row>
    <row r="78" spans="1:31" ht="30" hidden="1" customHeight="1">
      <c r="A78" s="2"/>
      <c r="B78" s="643" t="s">
        <v>398</v>
      </c>
      <c r="C78" s="249">
        <v>4.2975206611570248E-2</v>
      </c>
      <c r="D78" s="249">
        <v>3.9473684210526314E-2</v>
      </c>
      <c r="E78" s="249">
        <v>2.6067930013967667E-2</v>
      </c>
      <c r="F78" s="249">
        <v>2.123223552400583E-2</v>
      </c>
      <c r="G78" s="249">
        <v>0.10810810810810811</v>
      </c>
      <c r="H78" s="249" t="s">
        <v>201</v>
      </c>
      <c r="I78" s="249">
        <v>0.63346848121954558</v>
      </c>
      <c r="J78" s="249" t="s">
        <v>201</v>
      </c>
      <c r="K78" s="249">
        <v>0</v>
      </c>
      <c r="L78" s="249" t="s">
        <v>201</v>
      </c>
      <c r="M78" s="249">
        <v>8.9565339060010699E-2</v>
      </c>
      <c r="N78" s="249" t="s">
        <v>201</v>
      </c>
      <c r="O78" s="249" t="s">
        <v>201</v>
      </c>
      <c r="P78" s="249" t="s">
        <v>201</v>
      </c>
      <c r="Q78" s="249" t="s">
        <v>201</v>
      </c>
      <c r="R78" s="251" t="s">
        <v>201</v>
      </c>
      <c r="S78" s="467">
        <v>4.2833607907743002E-2</v>
      </c>
      <c r="T78" s="249">
        <v>3.9473684210526314E-2</v>
      </c>
      <c r="U78" s="249">
        <v>2.6174545700380095E-2</v>
      </c>
      <c r="V78" s="249">
        <v>2.123223552400583E-2</v>
      </c>
      <c r="W78" s="249">
        <v>0.10810810810810811</v>
      </c>
      <c r="X78" s="249" t="s">
        <v>201</v>
      </c>
      <c r="Y78" s="249">
        <v>0.63346848121954558</v>
      </c>
      <c r="Z78" s="251" t="s">
        <v>201</v>
      </c>
      <c r="AB78" s="738">
        <v>4.4764188649080737E-2</v>
      </c>
      <c r="AC78" s="249">
        <v>4.6052631578947366E-2</v>
      </c>
      <c r="AD78" s="249">
        <v>4.481298772445147E-2</v>
      </c>
      <c r="AE78" s="251">
        <v>2.123223552400583E-2</v>
      </c>
    </row>
    <row r="79" spans="1:31" ht="30" hidden="1" customHeight="1">
      <c r="A79" s="2"/>
      <c r="B79" s="643" t="s">
        <v>414</v>
      </c>
      <c r="C79" s="249">
        <v>3.5657686212361331E-2</v>
      </c>
      <c r="D79" s="249">
        <v>5.6962025316455694E-2</v>
      </c>
      <c r="E79" s="249">
        <v>3.9423318285353219E-2</v>
      </c>
      <c r="F79" s="249">
        <v>8.7246185646746507E-3</v>
      </c>
      <c r="G79" s="249">
        <v>4.878048780487805E-2</v>
      </c>
      <c r="H79" s="249">
        <v>0</v>
      </c>
      <c r="I79" s="249">
        <v>-1.2573829896389926E-2</v>
      </c>
      <c r="J79" s="249" t="s">
        <v>201</v>
      </c>
      <c r="K79" s="249">
        <v>0.25</v>
      </c>
      <c r="L79" s="249" t="s">
        <v>201</v>
      </c>
      <c r="M79" s="249">
        <v>0.17171870360315319</v>
      </c>
      <c r="N79" s="249" t="s">
        <v>201</v>
      </c>
      <c r="O79" s="249" t="s">
        <v>201</v>
      </c>
      <c r="P79" s="249" t="s">
        <v>201</v>
      </c>
      <c r="Q79" s="249" t="s">
        <v>201</v>
      </c>
      <c r="R79" s="251" t="s">
        <v>201</v>
      </c>
      <c r="S79" s="467">
        <v>3.6334913112164295E-2</v>
      </c>
      <c r="T79" s="249">
        <v>5.6962025316455694E-2</v>
      </c>
      <c r="U79" s="249">
        <v>3.9659171521498164E-2</v>
      </c>
      <c r="V79" s="249">
        <v>8.7246185646746507E-3</v>
      </c>
      <c r="W79" s="249">
        <v>4.878048780487805E-2</v>
      </c>
      <c r="X79" s="249">
        <v>0</v>
      </c>
      <c r="Y79" s="249">
        <v>-1.2573829896389926E-2</v>
      </c>
      <c r="Z79" s="251" t="s">
        <v>201</v>
      </c>
      <c r="AB79" s="738">
        <v>3.6725325172149964E-2</v>
      </c>
      <c r="AC79" s="249">
        <v>5.6603773584905662E-2</v>
      </c>
      <c r="AD79" s="249">
        <v>3.7152901604372492E-2</v>
      </c>
      <c r="AE79" s="251">
        <v>8.7246185646746507E-3</v>
      </c>
    </row>
    <row r="80" spans="1:31" ht="30" hidden="1" customHeight="1">
      <c r="A80" s="2"/>
      <c r="B80" s="643" t="s">
        <v>415</v>
      </c>
      <c r="C80" s="249">
        <v>6.1208875286916604E-2</v>
      </c>
      <c r="D80" s="249">
        <v>-0.22754491017964071</v>
      </c>
      <c r="E80" s="249">
        <v>0.11133642417251946</v>
      </c>
      <c r="F80" s="249">
        <v>-0.26560064959408453</v>
      </c>
      <c r="G80" s="249">
        <v>0.44186046511627908</v>
      </c>
      <c r="H80" s="249">
        <v>1</v>
      </c>
      <c r="I80" s="249">
        <v>0.24405748634630392</v>
      </c>
      <c r="J80" s="249" t="s">
        <v>201</v>
      </c>
      <c r="K80" s="249">
        <v>0</v>
      </c>
      <c r="L80" s="249" t="s">
        <v>201</v>
      </c>
      <c r="M80" s="249">
        <v>2.0453617864077654E-2</v>
      </c>
      <c r="N80" s="249" t="s">
        <v>201</v>
      </c>
      <c r="O80" s="249" t="s">
        <v>201</v>
      </c>
      <c r="P80" s="249" t="s">
        <v>201</v>
      </c>
      <c r="Q80" s="249" t="s">
        <v>201</v>
      </c>
      <c r="R80" s="251" t="s">
        <v>201</v>
      </c>
      <c r="S80" s="467">
        <v>6.097560975609756E-2</v>
      </c>
      <c r="T80" s="249">
        <v>-0.22754491017964071</v>
      </c>
      <c r="U80" s="249">
        <v>0.11115381976907138</v>
      </c>
      <c r="V80" s="249">
        <v>-0.26560064959408453</v>
      </c>
      <c r="W80" s="249">
        <v>0.46511627906976744</v>
      </c>
      <c r="X80" s="249">
        <v>1</v>
      </c>
      <c r="Y80" s="249">
        <v>0.24420745087265816</v>
      </c>
      <c r="Z80" s="251" t="s">
        <v>201</v>
      </c>
      <c r="AB80" s="738">
        <v>7.3800738007380073E-2</v>
      </c>
      <c r="AC80" s="249">
        <v>-0.22023809523809523</v>
      </c>
      <c r="AD80" s="249">
        <v>0.1172319700964182</v>
      </c>
      <c r="AE80" s="251">
        <v>-0.22585453741930211</v>
      </c>
    </row>
    <row r="81" spans="1:31" ht="30" customHeight="1">
      <c r="A81" s="2"/>
      <c r="B81" s="643" t="s">
        <v>419</v>
      </c>
      <c r="C81" s="249">
        <v>0.18181818181818199</v>
      </c>
      <c r="D81" s="249">
        <v>-8.5526315789473686E-2</v>
      </c>
      <c r="E81" s="249">
        <v>0.21821187929545988</v>
      </c>
      <c r="F81" s="249">
        <v>-7.2113027259677526E-2</v>
      </c>
      <c r="G81" s="249">
        <v>0.83783783783783783</v>
      </c>
      <c r="H81" s="249" t="s">
        <v>201</v>
      </c>
      <c r="I81" s="249">
        <v>1.2877230577844956</v>
      </c>
      <c r="J81" s="249" t="s">
        <v>201</v>
      </c>
      <c r="K81" s="249">
        <v>0.25</v>
      </c>
      <c r="L81" s="249" t="s">
        <v>201</v>
      </c>
      <c r="M81" s="249">
        <v>0.52896419554051599</v>
      </c>
      <c r="N81" s="249" t="s">
        <v>201</v>
      </c>
      <c r="O81" s="249" t="s">
        <v>201</v>
      </c>
      <c r="P81" s="249" t="s">
        <v>201</v>
      </c>
      <c r="Q81" s="249" t="s">
        <v>201</v>
      </c>
      <c r="R81" s="251" t="s">
        <v>201</v>
      </c>
      <c r="S81" s="467">
        <v>0.18204283360790774</v>
      </c>
      <c r="T81" s="249">
        <v>-8.5526315789473686E-2</v>
      </c>
      <c r="U81" s="249">
        <v>0.21873364974245116</v>
      </c>
      <c r="V81" s="249">
        <v>-7.2113027259677526E-2</v>
      </c>
      <c r="W81" s="249">
        <v>0.86486486486486491</v>
      </c>
      <c r="X81" s="249" t="s">
        <v>201</v>
      </c>
      <c r="Y81" s="249">
        <v>1.2880806227942321</v>
      </c>
      <c r="Z81" s="251" t="s">
        <v>201</v>
      </c>
      <c r="AB81" s="738">
        <v>0.20223820943245405</v>
      </c>
      <c r="AC81" s="249">
        <v>-7.2368421052631582E-2</v>
      </c>
      <c r="AD81" s="249">
        <v>0.25155294925316202</v>
      </c>
      <c r="AE81" s="251">
        <v>-3.116888390661603E-2</v>
      </c>
    </row>
    <row r="82" spans="1:31" ht="30" hidden="1" customHeight="1">
      <c r="A82" s="2"/>
      <c r="B82" s="643" t="s">
        <v>421</v>
      </c>
      <c r="C82" s="249">
        <v>7.6923076923076927E-3</v>
      </c>
      <c r="D82" s="249">
        <v>-7.1942446043165464E-2</v>
      </c>
      <c r="E82" s="249">
        <v>4.2440391723507602E-2</v>
      </c>
      <c r="F82" s="249">
        <v>1.0073350188053262E-2</v>
      </c>
      <c r="G82" s="249">
        <v>0.25</v>
      </c>
      <c r="H82" s="249">
        <v>-0.5</v>
      </c>
      <c r="I82" s="249">
        <v>6.801462270726083E-2</v>
      </c>
      <c r="J82" s="249">
        <v>-1</v>
      </c>
      <c r="K82" s="249">
        <v>0</v>
      </c>
      <c r="L82" s="249" t="s">
        <v>201</v>
      </c>
      <c r="M82" s="249">
        <v>7.9223786998136203E-2</v>
      </c>
      <c r="N82" s="249" t="s">
        <v>201</v>
      </c>
      <c r="O82" s="249">
        <v>0</v>
      </c>
      <c r="P82" s="249" t="s">
        <v>201</v>
      </c>
      <c r="Q82" s="249">
        <v>0.51470588235294112</v>
      </c>
      <c r="R82" s="251" t="s">
        <v>201</v>
      </c>
      <c r="S82" s="467">
        <v>7.6655052264808362E-3</v>
      </c>
      <c r="T82" s="249">
        <v>-7.1942446043165464E-2</v>
      </c>
      <c r="U82" s="249">
        <v>4.2517874545528696E-2</v>
      </c>
      <c r="V82" s="249">
        <v>1.0073350188053262E-2</v>
      </c>
      <c r="W82" s="249">
        <v>0.24637681159420291</v>
      </c>
      <c r="X82" s="249">
        <v>-0.5</v>
      </c>
      <c r="Y82" s="249">
        <v>6.8084428448812448E-2</v>
      </c>
      <c r="Z82" s="251">
        <v>-1</v>
      </c>
      <c r="AB82" s="738">
        <v>1.8617021276595744E-2</v>
      </c>
      <c r="AC82" s="249">
        <v>-7.8014184397163122E-2</v>
      </c>
      <c r="AD82" s="249">
        <v>4.3952389076630585E-2</v>
      </c>
      <c r="AE82" s="251">
        <v>-3.2613747036867452E-2</v>
      </c>
    </row>
    <row r="83" spans="1:31" ht="30" hidden="1" customHeight="1">
      <c r="A83" s="2"/>
      <c r="B83" s="643" t="s">
        <v>422</v>
      </c>
      <c r="C83" s="249">
        <v>3.678001387925052E-2</v>
      </c>
      <c r="D83" s="249">
        <v>0.13953488372093023</v>
      </c>
      <c r="E83" s="249">
        <v>4.102231171456612E-2</v>
      </c>
      <c r="F83" s="249">
        <v>0.16080878528834269</v>
      </c>
      <c r="G83" s="249">
        <v>-4.7058823529411764E-2</v>
      </c>
      <c r="H83" s="249">
        <v>1</v>
      </c>
      <c r="I83" s="249">
        <v>8.0765858884291053E-2</v>
      </c>
      <c r="J83" s="249" t="s">
        <v>201</v>
      </c>
      <c r="K83" s="249">
        <v>0.2</v>
      </c>
      <c r="L83" s="249" t="s">
        <v>201</v>
      </c>
      <c r="M83" s="249">
        <v>0.16839778456823498</v>
      </c>
      <c r="N83" s="249" t="s">
        <v>201</v>
      </c>
      <c r="O83" s="249">
        <v>0</v>
      </c>
      <c r="P83" s="249" t="s">
        <v>201</v>
      </c>
      <c r="Q83" s="249">
        <v>7.7669902912621422E-2</v>
      </c>
      <c r="R83" s="251" t="s">
        <v>201</v>
      </c>
      <c r="S83" s="467">
        <v>3.7344398340248962E-2</v>
      </c>
      <c r="T83" s="249">
        <v>0.13953488372093023</v>
      </c>
      <c r="U83" s="249">
        <v>4.1300070256727113E-2</v>
      </c>
      <c r="V83" s="249">
        <v>0.16080878528834269</v>
      </c>
      <c r="W83" s="249">
        <v>-4.6511627906976744E-2</v>
      </c>
      <c r="X83" s="249">
        <v>1</v>
      </c>
      <c r="Y83" s="249">
        <v>8.0765172762528592E-2</v>
      </c>
      <c r="Z83" s="251" t="s">
        <v>201</v>
      </c>
      <c r="AB83" s="738">
        <v>3.2637075718015669E-2</v>
      </c>
      <c r="AC83" s="249">
        <v>0.14615384615384616</v>
      </c>
      <c r="AD83" s="249">
        <v>4.3565605822151514E-2</v>
      </c>
      <c r="AE83" s="251">
        <v>0.16820994764821018</v>
      </c>
    </row>
    <row r="84" spans="1:31" ht="30" hidden="1" customHeight="1">
      <c r="A84" s="2"/>
      <c r="B84" s="643" t="s">
        <v>427</v>
      </c>
      <c r="C84" s="249">
        <v>4.3507362784471218E-2</v>
      </c>
      <c r="D84" s="249">
        <v>7.4829931972789115E-2</v>
      </c>
      <c r="E84" s="249">
        <v>3.1912628187076672E-2</v>
      </c>
      <c r="F84" s="249">
        <v>5.5240989444314173E-2</v>
      </c>
      <c r="G84" s="249">
        <v>0</v>
      </c>
      <c r="H84" s="249">
        <v>-0.5</v>
      </c>
      <c r="I84" s="249">
        <v>-7.2550148450266666E-2</v>
      </c>
      <c r="J84" s="249">
        <v>-1</v>
      </c>
      <c r="K84" s="249">
        <v>0</v>
      </c>
      <c r="L84" s="249" t="s">
        <v>201</v>
      </c>
      <c r="M84" s="249">
        <v>1.2761203235554573E-2</v>
      </c>
      <c r="N84" s="249" t="s">
        <v>201</v>
      </c>
      <c r="O84" s="249">
        <v>0</v>
      </c>
      <c r="P84" s="249" t="s">
        <v>201</v>
      </c>
      <c r="Q84" s="249">
        <v>0</v>
      </c>
      <c r="R84" s="251" t="s">
        <v>201</v>
      </c>
      <c r="S84" s="467">
        <v>4.3333333333333335E-2</v>
      </c>
      <c r="T84" s="249">
        <v>7.4829931972789115E-2</v>
      </c>
      <c r="U84" s="249">
        <v>3.1865768699523955E-2</v>
      </c>
      <c r="V84" s="249">
        <v>5.5240989444314173E-2</v>
      </c>
      <c r="W84" s="249">
        <v>0</v>
      </c>
      <c r="X84" s="249">
        <v>-0.5</v>
      </c>
      <c r="Y84" s="249">
        <v>-7.2534116028221851E-2</v>
      </c>
      <c r="Z84" s="251">
        <v>-1</v>
      </c>
      <c r="AB84" s="738">
        <v>4.1087231352718079E-2</v>
      </c>
      <c r="AC84" s="249">
        <v>6.7114093959731544E-2</v>
      </c>
      <c r="AD84" s="249">
        <v>2.5658947246765804E-2</v>
      </c>
      <c r="AE84" s="251">
        <v>4.8555538847538014E-2</v>
      </c>
    </row>
    <row r="85" spans="1:31" ht="30" customHeight="1">
      <c r="A85" s="2"/>
      <c r="B85" s="644" t="s">
        <v>430</v>
      </c>
      <c r="C85" s="242">
        <v>0.13776223776223775</v>
      </c>
      <c r="D85" s="242">
        <v>0.16546762589928057</v>
      </c>
      <c r="E85" s="242">
        <v>0.18683806507823983</v>
      </c>
      <c r="F85" s="242">
        <v>0.30459625970311782</v>
      </c>
      <c r="G85" s="242">
        <v>0.35294117647058826</v>
      </c>
      <c r="H85" s="242">
        <v>-0.5</v>
      </c>
      <c r="I85" s="242">
        <v>0.21451303116145795</v>
      </c>
      <c r="J85" s="242">
        <v>-1</v>
      </c>
      <c r="K85" s="242">
        <v>-0.2</v>
      </c>
      <c r="L85" s="242" t="s">
        <v>201</v>
      </c>
      <c r="M85" s="242">
        <v>-7.2452784560833414E-2</v>
      </c>
      <c r="N85" s="242" t="s">
        <v>201</v>
      </c>
      <c r="O85" s="242">
        <v>0</v>
      </c>
      <c r="P85" s="242" t="s">
        <v>201</v>
      </c>
      <c r="Q85" s="242">
        <v>0.20588235294117632</v>
      </c>
      <c r="R85" s="243" t="s">
        <v>201</v>
      </c>
      <c r="S85" s="344">
        <v>0.13658536585365855</v>
      </c>
      <c r="T85" s="242">
        <v>0.16546762589928057</v>
      </c>
      <c r="U85" s="242">
        <v>0.18629187877313402</v>
      </c>
      <c r="V85" s="242">
        <v>0.30459625970311782</v>
      </c>
      <c r="W85" s="242">
        <v>0.34782608695652173</v>
      </c>
      <c r="X85" s="242">
        <v>-0.5</v>
      </c>
      <c r="Y85" s="242">
        <v>0.21451168242028534</v>
      </c>
      <c r="Z85" s="243">
        <v>-1</v>
      </c>
      <c r="AB85" s="736">
        <v>0.14627659574468085</v>
      </c>
      <c r="AC85" s="242">
        <v>0.15602836879432624</v>
      </c>
      <c r="AD85" s="242">
        <v>0.18787526457279335</v>
      </c>
      <c r="AE85" s="243">
        <v>0.24946221684687697</v>
      </c>
    </row>
    <row r="86" spans="1:31" ht="30" hidden="1" customHeight="1">
      <c r="A86" s="2"/>
      <c r="B86" s="643" t="s">
        <v>436</v>
      </c>
      <c r="C86" s="249">
        <v>1.5365703749231715E-2</v>
      </c>
      <c r="D86" s="249">
        <v>1.8518518518518517E-2</v>
      </c>
      <c r="E86" s="249">
        <v>1.0944901913546367E-2</v>
      </c>
      <c r="F86" s="249">
        <v>5.5988545898398849E-2</v>
      </c>
      <c r="G86" s="249">
        <v>0.19565217391304349</v>
      </c>
      <c r="H86" s="249">
        <v>0</v>
      </c>
      <c r="I86" s="249">
        <v>0.1216873501324264</v>
      </c>
      <c r="J86" s="249" t="s">
        <v>201</v>
      </c>
      <c r="K86" s="249">
        <v>0</v>
      </c>
      <c r="L86" s="249" t="s">
        <v>201</v>
      </c>
      <c r="M86" s="249">
        <v>-1.4852712763809475E-2</v>
      </c>
      <c r="N86" s="249" t="s">
        <v>201</v>
      </c>
      <c r="O86" s="249">
        <v>0</v>
      </c>
      <c r="P86" s="249" t="s">
        <v>201</v>
      </c>
      <c r="Q86" s="249">
        <v>6.0975609756097622E-2</v>
      </c>
      <c r="R86" s="251" t="s">
        <v>201</v>
      </c>
      <c r="S86" s="467">
        <v>1.5328019619865114E-2</v>
      </c>
      <c r="T86" s="249">
        <v>1.8518518518518517E-2</v>
      </c>
      <c r="U86" s="249">
        <v>1.0902412803356319E-2</v>
      </c>
      <c r="V86" s="249">
        <v>5.5988545898398849E-2</v>
      </c>
      <c r="W86" s="249">
        <v>0.19354838709677419</v>
      </c>
      <c r="X86" s="249">
        <v>0</v>
      </c>
      <c r="Y86" s="249">
        <v>0.1216779299434344</v>
      </c>
      <c r="Z86" s="251" t="s">
        <v>201</v>
      </c>
      <c r="AB86" s="738">
        <v>2.4941995359628769E-2</v>
      </c>
      <c r="AC86" s="249">
        <v>1.8404907975460124E-2</v>
      </c>
      <c r="AD86" s="249">
        <v>1.7257293502441699E-2</v>
      </c>
      <c r="AE86" s="251">
        <v>5.6139343043180204E-2</v>
      </c>
    </row>
    <row r="87" spans="1:31" ht="30" hidden="1" customHeight="1" thickBot="1">
      <c r="A87" s="3" t="s">
        <v>368</v>
      </c>
      <c r="B87" s="644" t="s">
        <v>439</v>
      </c>
      <c r="C87" s="242">
        <v>4.2372881355932203E-3</v>
      </c>
      <c r="D87" s="242">
        <v>0.11515151515151516</v>
      </c>
      <c r="E87" s="242">
        <v>3.5298007141934366E-2</v>
      </c>
      <c r="F87" s="242">
        <v>5.1290123846608929E-2</v>
      </c>
      <c r="G87" s="242">
        <v>0.12727272727272726</v>
      </c>
      <c r="H87" s="242">
        <v>0</v>
      </c>
      <c r="I87" s="242">
        <v>6.9433674699917819E-2</v>
      </c>
      <c r="J87" s="242">
        <v>0</v>
      </c>
      <c r="K87" s="242">
        <v>-0.25</v>
      </c>
      <c r="L87" s="242" t="s">
        <v>201</v>
      </c>
      <c r="M87" s="242">
        <v>-0.14832060038303493</v>
      </c>
      <c r="N87" s="242" t="s">
        <v>201</v>
      </c>
      <c r="O87" s="242">
        <v>0</v>
      </c>
      <c r="P87" s="242" t="s">
        <v>201</v>
      </c>
      <c r="Q87" s="242">
        <v>0.16091954022988508</v>
      </c>
      <c r="R87" s="243" t="s">
        <v>201</v>
      </c>
      <c r="S87" s="344">
        <v>3.6231884057971015E-3</v>
      </c>
      <c r="T87" s="242">
        <v>0.11515151515151516</v>
      </c>
      <c r="U87" s="242">
        <v>3.5003289111132839E-2</v>
      </c>
      <c r="V87" s="242">
        <v>5.1290123846608929E-2</v>
      </c>
      <c r="W87" s="242">
        <v>0.12612612612612611</v>
      </c>
      <c r="X87" s="242">
        <v>0</v>
      </c>
      <c r="Y87" s="242">
        <v>6.9447101674287012E-2</v>
      </c>
      <c r="Z87" s="243">
        <v>0</v>
      </c>
      <c r="AB87" s="736">
        <v>1.1318619128466326E-2</v>
      </c>
      <c r="AC87" s="242">
        <v>0.1144578313253012</v>
      </c>
      <c r="AD87" s="242">
        <v>3.7182063168285491E-2</v>
      </c>
      <c r="AE87" s="243">
        <v>5.1282800566511119E-2</v>
      </c>
    </row>
    <row r="88" spans="1:31" ht="30" hidden="1" customHeight="1" thickBot="1">
      <c r="A88" s="3" t="s">
        <v>368</v>
      </c>
      <c r="B88" s="912" t="s">
        <v>442</v>
      </c>
      <c r="C88" s="965">
        <v>7.2332730560578659E-3</v>
      </c>
      <c r="D88" s="965">
        <v>-5.9782608695652176E-2</v>
      </c>
      <c r="E88" s="965">
        <v>5.2807191207648027E-2</v>
      </c>
      <c r="F88" s="965">
        <v>0.10420985716834655</v>
      </c>
      <c r="G88" s="965">
        <v>0.16935483870967741</v>
      </c>
      <c r="H88" s="965">
        <v>-1</v>
      </c>
      <c r="I88" s="965">
        <v>0.11912001927463907</v>
      </c>
      <c r="J88" s="965">
        <v>-1</v>
      </c>
      <c r="K88" s="965">
        <v>0.33333333333333331</v>
      </c>
      <c r="L88" s="965" t="s">
        <v>201</v>
      </c>
      <c r="M88" s="965">
        <v>0.21907243733333318</v>
      </c>
      <c r="N88" s="965" t="s">
        <v>201</v>
      </c>
      <c r="O88" s="965">
        <v>0</v>
      </c>
      <c r="P88" s="965" t="s">
        <v>201</v>
      </c>
      <c r="Q88" s="965">
        <v>5.9405940594059459E-2</v>
      </c>
      <c r="R88" s="966" t="s">
        <v>201</v>
      </c>
      <c r="S88" s="967">
        <v>7.8219013237063786E-3</v>
      </c>
      <c r="T88" s="965">
        <v>-5.9782608695652176E-2</v>
      </c>
      <c r="U88" s="965">
        <v>5.3026787958217317E-2</v>
      </c>
      <c r="V88" s="965">
        <v>0.10420985716834655</v>
      </c>
      <c r="W88" s="965">
        <v>0.16800000000000001</v>
      </c>
      <c r="X88" s="965">
        <v>-1</v>
      </c>
      <c r="Y88" s="965">
        <v>0.11911050570047639</v>
      </c>
      <c r="Z88" s="966">
        <v>-1</v>
      </c>
      <c r="AB88" s="968">
        <v>1.9026301063234472E-2</v>
      </c>
      <c r="AC88" s="965">
        <v>-6.4864864864864868E-2</v>
      </c>
      <c r="AD88" s="965">
        <v>5.7337011117364604E-2</v>
      </c>
      <c r="AE88" s="966">
        <v>0.10405988731805106</v>
      </c>
    </row>
    <row r="89" spans="1:31" ht="30" customHeight="1" thickBot="1">
      <c r="A89" s="3" t="s">
        <v>368</v>
      </c>
      <c r="B89" s="912" t="s">
        <v>454</v>
      </c>
      <c r="C89" s="965">
        <v>5.3472649047326369E-2</v>
      </c>
      <c r="D89" s="965">
        <v>0.13580246913580246</v>
      </c>
      <c r="E89" s="965">
        <v>0.16688735386867559</v>
      </c>
      <c r="F89" s="965">
        <v>0.39198066475305909</v>
      </c>
      <c r="G89" s="965">
        <v>0.42391304347826086</v>
      </c>
      <c r="H89" s="965">
        <v>-1</v>
      </c>
      <c r="I89" s="965">
        <v>0.15678036508538212</v>
      </c>
      <c r="J89" s="965" t="s">
        <v>201</v>
      </c>
      <c r="K89" s="965">
        <v>-0.5</v>
      </c>
      <c r="L89" s="965" t="s">
        <v>201</v>
      </c>
      <c r="M89" s="965">
        <v>-0.22957981565724303</v>
      </c>
      <c r="N89" s="965" t="s">
        <v>201</v>
      </c>
      <c r="O89" s="965">
        <v>0</v>
      </c>
      <c r="P89" s="965" t="s">
        <v>201</v>
      </c>
      <c r="Q89" s="965">
        <v>0.65853658536585391</v>
      </c>
      <c r="R89" s="966" t="s">
        <v>201</v>
      </c>
      <c r="S89" s="967">
        <v>5.2115266707541387E-2</v>
      </c>
      <c r="T89" s="965">
        <v>0.13580246913580246</v>
      </c>
      <c r="U89" s="965">
        <v>0.16623436569657402</v>
      </c>
      <c r="V89" s="965">
        <v>0.39198066475305909</v>
      </c>
      <c r="W89" s="965">
        <v>0.41935483870967744</v>
      </c>
      <c r="X89" s="965">
        <v>-1</v>
      </c>
      <c r="Y89" s="965">
        <v>0.15685821886446466</v>
      </c>
      <c r="Z89" s="966" t="s">
        <v>201</v>
      </c>
      <c r="AB89" s="968">
        <v>7.1925754060324823E-2</v>
      </c>
      <c r="AC89" s="965">
        <v>0.12883435582822086</v>
      </c>
      <c r="AD89" s="965">
        <v>0.1656964824523928</v>
      </c>
      <c r="AE89" s="966">
        <v>0.39198066475305909</v>
      </c>
    </row>
    <row r="91" spans="1:31" ht="8.25" customHeight="1"/>
  </sheetData>
  <mergeCells count="26">
    <mergeCell ref="S50:Z50"/>
    <mergeCell ref="C5:I5"/>
    <mergeCell ref="K5:R5"/>
    <mergeCell ref="S5:Z5"/>
    <mergeCell ref="C6:F6"/>
    <mergeCell ref="G6:I6"/>
    <mergeCell ref="K6:N6"/>
    <mergeCell ref="O6:R6"/>
    <mergeCell ref="S6:V6"/>
    <mergeCell ref="W6:Z6"/>
    <mergeCell ref="W51:Z51"/>
    <mergeCell ref="A50:A52"/>
    <mergeCell ref="C50:J50"/>
    <mergeCell ref="K50:R50"/>
    <mergeCell ref="A1:AE1"/>
    <mergeCell ref="A2:AE2"/>
    <mergeCell ref="C51:F51"/>
    <mergeCell ref="G51:J51"/>
    <mergeCell ref="K51:N51"/>
    <mergeCell ref="O51:R51"/>
    <mergeCell ref="S51:V51"/>
    <mergeCell ref="AB5:AE6"/>
    <mergeCell ref="AB50:AE51"/>
    <mergeCell ref="Y4:Z4"/>
    <mergeCell ref="A5:A7"/>
    <mergeCell ref="AD4:AE4"/>
  </mergeCells>
  <phoneticPr fontId="7"/>
  <printOptions horizontalCentered="1"/>
  <pageMargins left="0.31496062992125984" right="0.31496062992125984" top="0.55118110236220474" bottom="0.55118110236220474" header="0.31496062992125984" footer="0.31496062992125984"/>
  <pageSetup paperSize="9" scale="48" orientation="landscape" r:id="rId1"/>
  <headerFooter>
    <oddFooter>&amp;C&amp;14&amp;P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0">
    <pageSetUpPr fitToPage="1"/>
  </sheetPr>
  <dimension ref="A1:AE91"/>
  <sheetViews>
    <sheetView topLeftCell="B1" zoomScale="70" zoomScaleNormal="70" zoomScaleSheetLayoutView="55" workbookViewId="0">
      <selection activeCell="B1" sqref="A1:XFD1048576"/>
    </sheetView>
  </sheetViews>
  <sheetFormatPr defaultRowHeight="13.5"/>
  <cols>
    <col min="1" max="1" width="14.875" hidden="1" customWidth="1"/>
    <col min="2" max="2" width="11.25" customWidth="1"/>
    <col min="3" max="3" width="10" customWidth="1"/>
    <col min="4" max="4" width="10.375" customWidth="1"/>
    <col min="5" max="5" width="11.375" customWidth="1"/>
    <col min="6" max="6" width="10.375" customWidth="1"/>
    <col min="7" max="7" width="10" customWidth="1"/>
    <col min="8" max="8" width="10.375" customWidth="1"/>
    <col min="9" max="9" width="12.875" customWidth="1"/>
    <col min="10" max="10" width="10.375" customWidth="1"/>
    <col min="11" max="11" width="10" customWidth="1"/>
    <col min="12" max="12" width="10.375" customWidth="1"/>
    <col min="13" max="13" width="10" customWidth="1"/>
    <col min="14" max="14" width="10.375" customWidth="1"/>
    <col min="15" max="15" width="11.125" customWidth="1"/>
    <col min="16" max="16" width="10.375" customWidth="1"/>
    <col min="17" max="17" width="10" customWidth="1"/>
    <col min="18" max="18" width="10.375" customWidth="1"/>
    <col min="19" max="19" width="10" customWidth="1"/>
    <col min="20" max="20" width="10.375" customWidth="1"/>
    <col min="21" max="21" width="11.75" customWidth="1"/>
    <col min="22" max="22" width="10.375" customWidth="1"/>
    <col min="23" max="23" width="10" customWidth="1"/>
    <col min="24" max="24" width="10.375" customWidth="1"/>
    <col min="25" max="25" width="10" customWidth="1"/>
    <col min="26" max="26" width="10.375" customWidth="1"/>
    <col min="27" max="27" width="1.375" customWidth="1"/>
    <col min="28" max="28" width="9.5" customWidth="1"/>
    <col min="29" max="29" width="10.375" customWidth="1"/>
    <col min="30" max="30" width="11.5" customWidth="1"/>
    <col min="31" max="31" width="11.125" customWidth="1"/>
  </cols>
  <sheetData>
    <row r="1" spans="1:31" ht="41.25" customHeight="1">
      <c r="A1" s="1199" t="s">
        <v>91</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c r="AA1" s="1199"/>
      <c r="AB1" s="1199"/>
      <c r="AC1" s="1199"/>
      <c r="AD1" s="1199"/>
      <c r="AE1" s="1199"/>
    </row>
    <row r="2" spans="1:31" ht="33" customHeight="1">
      <c r="A2" s="1198" t="s">
        <v>228</v>
      </c>
      <c r="B2" s="1198"/>
      <c r="C2" s="1198"/>
      <c r="D2" s="1198"/>
      <c r="E2" s="1198"/>
      <c r="F2" s="1198"/>
      <c r="G2" s="1198"/>
      <c r="H2" s="1198"/>
      <c r="I2" s="1198"/>
      <c r="J2" s="1198"/>
      <c r="K2" s="1198"/>
      <c r="L2" s="1198"/>
      <c r="M2" s="1198"/>
      <c r="N2" s="1198"/>
      <c r="O2" s="1198"/>
      <c r="P2" s="1198"/>
      <c r="Q2" s="1198"/>
      <c r="R2" s="1198"/>
      <c r="S2" s="1198"/>
      <c r="T2" s="1198"/>
      <c r="U2" s="1198"/>
      <c r="V2" s="1198"/>
      <c r="W2" s="1198"/>
      <c r="X2" s="1198"/>
      <c r="Y2" s="1198"/>
      <c r="Z2" s="1198"/>
      <c r="AA2" s="1198"/>
      <c r="AB2" s="1198"/>
      <c r="AC2" s="1198"/>
      <c r="AD2" s="1198"/>
      <c r="AE2" s="1198"/>
    </row>
    <row r="3" spans="1:31" ht="30" customHeight="1">
      <c r="A3" s="287"/>
      <c r="B3" s="287"/>
      <c r="C3" s="287"/>
      <c r="D3" s="287"/>
      <c r="E3" s="287"/>
      <c r="F3" s="287"/>
      <c r="G3" s="287"/>
      <c r="H3" s="287"/>
      <c r="I3" s="287"/>
      <c r="J3" s="287"/>
      <c r="K3" s="287"/>
      <c r="L3" s="287"/>
      <c r="M3" s="287"/>
      <c r="N3" s="287"/>
      <c r="O3" s="287"/>
      <c r="P3" s="287"/>
      <c r="Q3" s="287"/>
      <c r="R3" s="287"/>
      <c r="S3" s="287"/>
      <c r="T3" s="287"/>
      <c r="U3" s="287"/>
      <c r="V3" s="287"/>
    </row>
    <row r="4" spans="1:31" ht="27" customHeight="1" thickBot="1">
      <c r="A4" s="60" t="s">
        <v>267</v>
      </c>
      <c r="B4" s="60"/>
      <c r="C4" s="105"/>
      <c r="D4" s="105"/>
      <c r="E4" s="105"/>
      <c r="F4" s="105"/>
      <c r="G4" s="105"/>
      <c r="H4" s="105"/>
      <c r="I4" s="105"/>
      <c r="J4" s="105"/>
      <c r="K4" s="105"/>
      <c r="L4" s="165"/>
      <c r="M4" s="105"/>
      <c r="N4" s="105"/>
      <c r="O4" s="105"/>
      <c r="P4" s="105"/>
      <c r="Q4" s="105"/>
      <c r="R4" s="105"/>
      <c r="S4" s="105"/>
      <c r="T4" s="105"/>
      <c r="U4" s="347"/>
      <c r="V4" s="347"/>
      <c r="W4" s="94"/>
      <c r="X4" s="94"/>
      <c r="Y4" s="1267"/>
      <c r="Z4" s="1267"/>
      <c r="AD4" s="1262" t="s">
        <v>383</v>
      </c>
      <c r="AE4" s="1262"/>
    </row>
    <row r="5" spans="1:31" ht="17.25">
      <c r="A5" s="1248"/>
      <c r="B5" s="647"/>
      <c r="C5" s="1251" t="s">
        <v>89</v>
      </c>
      <c r="D5" s="1252"/>
      <c r="E5" s="1252"/>
      <c r="F5" s="1252"/>
      <c r="G5" s="1252"/>
      <c r="H5" s="1252"/>
      <c r="I5" s="1252"/>
      <c r="J5" s="1253"/>
      <c r="K5" s="1251" t="s">
        <v>90</v>
      </c>
      <c r="L5" s="1252"/>
      <c r="M5" s="1252"/>
      <c r="N5" s="1252"/>
      <c r="O5" s="1252"/>
      <c r="P5" s="1252"/>
      <c r="Q5" s="1252"/>
      <c r="R5" s="1264"/>
      <c r="S5" s="1252" t="s">
        <v>263</v>
      </c>
      <c r="T5" s="1252"/>
      <c r="U5" s="1252"/>
      <c r="V5" s="1252"/>
      <c r="W5" s="1252"/>
      <c r="X5" s="1252"/>
      <c r="Y5" s="1252"/>
      <c r="Z5" s="1264"/>
      <c r="AB5" s="1258" t="s">
        <v>216</v>
      </c>
      <c r="AC5" s="1255"/>
      <c r="AD5" s="1255"/>
      <c r="AE5" s="1256"/>
    </row>
    <row r="6" spans="1:31" ht="17.25">
      <c r="A6" s="1249"/>
      <c r="B6" s="641"/>
      <c r="C6" s="1245" t="s">
        <v>24</v>
      </c>
      <c r="D6" s="1246"/>
      <c r="E6" s="1246"/>
      <c r="F6" s="1257"/>
      <c r="G6" s="1245" t="s">
        <v>85</v>
      </c>
      <c r="H6" s="1246"/>
      <c r="I6" s="1246"/>
      <c r="J6" s="1257"/>
      <c r="K6" s="1245" t="s">
        <v>24</v>
      </c>
      <c r="L6" s="1246"/>
      <c r="M6" s="1246"/>
      <c r="N6" s="1246"/>
      <c r="O6" s="1245" t="s">
        <v>85</v>
      </c>
      <c r="P6" s="1246"/>
      <c r="Q6" s="1246"/>
      <c r="R6" s="1247"/>
      <c r="S6" s="1246" t="s">
        <v>24</v>
      </c>
      <c r="T6" s="1246"/>
      <c r="U6" s="1246"/>
      <c r="V6" s="1246"/>
      <c r="W6" s="1245" t="s">
        <v>85</v>
      </c>
      <c r="X6" s="1246"/>
      <c r="Y6" s="1246"/>
      <c r="Z6" s="1247"/>
      <c r="AB6" s="1259"/>
      <c r="AC6" s="1260"/>
      <c r="AD6" s="1260"/>
      <c r="AE6" s="1261"/>
    </row>
    <row r="7" spans="1:31" ht="63" customHeight="1" thickBot="1">
      <c r="A7" s="1250"/>
      <c r="B7" s="642"/>
      <c r="C7" s="62" t="s">
        <v>27</v>
      </c>
      <c r="D7" s="63" t="s">
        <v>87</v>
      </c>
      <c r="E7" s="62" t="s">
        <v>28</v>
      </c>
      <c r="F7" s="63" t="s">
        <v>88</v>
      </c>
      <c r="G7" s="166" t="s">
        <v>27</v>
      </c>
      <c r="H7" s="167" t="s">
        <v>87</v>
      </c>
      <c r="I7" s="166" t="s">
        <v>28</v>
      </c>
      <c r="J7" s="167" t="s">
        <v>88</v>
      </c>
      <c r="K7" s="62" t="s">
        <v>27</v>
      </c>
      <c r="L7" s="63" t="s">
        <v>87</v>
      </c>
      <c r="M7" s="62" t="s">
        <v>28</v>
      </c>
      <c r="N7" s="63" t="s">
        <v>88</v>
      </c>
      <c r="O7" s="166" t="s">
        <v>27</v>
      </c>
      <c r="P7" s="167" t="s">
        <v>87</v>
      </c>
      <c r="Q7" s="166" t="s">
        <v>28</v>
      </c>
      <c r="R7" s="348" t="s">
        <v>88</v>
      </c>
      <c r="S7" s="343" t="s">
        <v>27</v>
      </c>
      <c r="T7" s="63" t="s">
        <v>87</v>
      </c>
      <c r="U7" s="62" t="s">
        <v>28</v>
      </c>
      <c r="V7" s="63" t="s">
        <v>88</v>
      </c>
      <c r="W7" s="166" t="s">
        <v>27</v>
      </c>
      <c r="X7" s="167" t="s">
        <v>87</v>
      </c>
      <c r="Y7" s="166" t="s">
        <v>28</v>
      </c>
      <c r="Z7" s="348" t="s">
        <v>88</v>
      </c>
      <c r="AB7" s="735" t="s">
        <v>27</v>
      </c>
      <c r="AC7" s="63" t="s">
        <v>87</v>
      </c>
      <c r="AD7" s="62" t="s">
        <v>28</v>
      </c>
      <c r="AE7" s="64" t="s">
        <v>88</v>
      </c>
    </row>
    <row r="8" spans="1:31" ht="30" hidden="1" customHeight="1" thickTop="1">
      <c r="A8" s="2" t="s">
        <v>10</v>
      </c>
      <c r="B8" s="644" t="s">
        <v>9</v>
      </c>
      <c r="C8" s="65">
        <v>464</v>
      </c>
      <c r="D8" s="65">
        <v>30</v>
      </c>
      <c r="E8" s="65">
        <v>46149.780698859999</v>
      </c>
      <c r="F8" s="65">
        <v>4075.01754028</v>
      </c>
      <c r="G8" s="65">
        <v>0</v>
      </c>
      <c r="H8" s="65">
        <v>0</v>
      </c>
      <c r="I8" s="65">
        <v>0</v>
      </c>
      <c r="J8" s="65">
        <v>0</v>
      </c>
      <c r="K8" s="65">
        <v>0</v>
      </c>
      <c r="L8" s="65">
        <v>0</v>
      </c>
      <c r="M8" s="65">
        <v>0</v>
      </c>
      <c r="N8" s="65">
        <v>0</v>
      </c>
      <c r="O8" s="65">
        <v>0</v>
      </c>
      <c r="P8" s="65">
        <v>0</v>
      </c>
      <c r="Q8" s="65">
        <v>0</v>
      </c>
      <c r="R8" s="67">
        <v>0</v>
      </c>
      <c r="S8" s="159">
        <v>464</v>
      </c>
      <c r="T8" s="65">
        <v>30</v>
      </c>
      <c r="U8" s="65">
        <v>46149.780698859999</v>
      </c>
      <c r="V8" s="65">
        <v>4075.01754028</v>
      </c>
      <c r="W8" s="65">
        <v>0</v>
      </c>
      <c r="X8" s="65">
        <v>0</v>
      </c>
      <c r="Y8" s="65">
        <v>0</v>
      </c>
      <c r="Z8" s="67">
        <v>0</v>
      </c>
      <c r="AB8" s="601">
        <v>464</v>
      </c>
      <c r="AC8" s="65">
        <v>30</v>
      </c>
      <c r="AD8" s="65">
        <v>46149.780698859999</v>
      </c>
      <c r="AE8" s="67">
        <v>4075.01754028</v>
      </c>
    </row>
    <row r="9" spans="1:31" ht="30" customHeight="1" thickTop="1">
      <c r="A9" s="2" t="s">
        <v>11</v>
      </c>
      <c r="B9" s="643" t="s">
        <v>12</v>
      </c>
      <c r="C9" s="65">
        <v>391</v>
      </c>
      <c r="D9" s="65">
        <v>22</v>
      </c>
      <c r="E9" s="65">
        <v>42056.976592419996</v>
      </c>
      <c r="F9" s="65">
        <v>2831.8263545700001</v>
      </c>
      <c r="G9" s="65">
        <v>2</v>
      </c>
      <c r="H9" s="65">
        <v>1</v>
      </c>
      <c r="I9" s="65">
        <v>49.07</v>
      </c>
      <c r="J9" s="65">
        <v>0.01</v>
      </c>
      <c r="K9" s="65">
        <v>0</v>
      </c>
      <c r="L9" s="65">
        <v>0</v>
      </c>
      <c r="M9" s="65">
        <v>0</v>
      </c>
      <c r="N9" s="65">
        <v>0</v>
      </c>
      <c r="O9" s="65">
        <v>3</v>
      </c>
      <c r="P9" s="65">
        <v>1</v>
      </c>
      <c r="Q9" s="65">
        <v>396.98</v>
      </c>
      <c r="R9" s="67">
        <v>39.96</v>
      </c>
      <c r="S9" s="159">
        <v>391</v>
      </c>
      <c r="T9" s="65">
        <v>22</v>
      </c>
      <c r="U9" s="65">
        <v>42056.976592419996</v>
      </c>
      <c r="V9" s="65">
        <v>2831.8263545700001</v>
      </c>
      <c r="W9" s="65">
        <v>5</v>
      </c>
      <c r="X9" s="65">
        <v>2</v>
      </c>
      <c r="Y9" s="65">
        <v>446.05</v>
      </c>
      <c r="Z9" s="67">
        <v>39.97</v>
      </c>
      <c r="AB9" s="601">
        <v>396</v>
      </c>
      <c r="AC9" s="65">
        <v>24</v>
      </c>
      <c r="AD9" s="65">
        <v>42503.026592419999</v>
      </c>
      <c r="AE9" s="67">
        <v>2871.7963545699999</v>
      </c>
    </row>
    <row r="10" spans="1:31" ht="30" customHeight="1">
      <c r="A10" s="2" t="s">
        <v>13</v>
      </c>
      <c r="B10" s="643" t="s">
        <v>14</v>
      </c>
      <c r="C10" s="65">
        <v>324</v>
      </c>
      <c r="D10" s="65">
        <v>19</v>
      </c>
      <c r="E10" s="65">
        <v>38416.070002250002</v>
      </c>
      <c r="F10" s="65">
        <v>2714.7580274399998</v>
      </c>
      <c r="G10" s="65">
        <v>3</v>
      </c>
      <c r="H10" s="65">
        <v>0</v>
      </c>
      <c r="I10" s="65">
        <v>352.14</v>
      </c>
      <c r="J10" s="65">
        <v>0</v>
      </c>
      <c r="K10" s="65">
        <v>0</v>
      </c>
      <c r="L10" s="65">
        <v>0</v>
      </c>
      <c r="M10" s="65">
        <v>0</v>
      </c>
      <c r="N10" s="65">
        <v>0</v>
      </c>
      <c r="O10" s="65">
        <v>4</v>
      </c>
      <c r="P10" s="65">
        <v>3</v>
      </c>
      <c r="Q10" s="65">
        <v>633.70000000000005</v>
      </c>
      <c r="R10" s="67">
        <v>579.53</v>
      </c>
      <c r="S10" s="159">
        <v>324</v>
      </c>
      <c r="T10" s="65">
        <v>19</v>
      </c>
      <c r="U10" s="65">
        <v>38416.070002250002</v>
      </c>
      <c r="V10" s="65">
        <v>2714.7580274399998</v>
      </c>
      <c r="W10" s="65">
        <v>7</v>
      </c>
      <c r="X10" s="65">
        <v>3</v>
      </c>
      <c r="Y10" s="65">
        <v>985.84</v>
      </c>
      <c r="Z10" s="67">
        <v>579.53</v>
      </c>
      <c r="AB10" s="601">
        <v>331</v>
      </c>
      <c r="AC10" s="65">
        <v>22</v>
      </c>
      <c r="AD10" s="65">
        <v>39401.910002249999</v>
      </c>
      <c r="AE10" s="67">
        <v>3294.2880274399995</v>
      </c>
    </row>
    <row r="11" spans="1:31" ht="30" customHeight="1">
      <c r="A11" s="2" t="s">
        <v>15</v>
      </c>
      <c r="B11" s="643" t="s">
        <v>16</v>
      </c>
      <c r="C11" s="65">
        <v>231</v>
      </c>
      <c r="D11" s="65">
        <v>11</v>
      </c>
      <c r="E11" s="65">
        <v>28529.613309650002</v>
      </c>
      <c r="F11" s="65">
        <v>1187.5081248899999</v>
      </c>
      <c r="G11" s="65">
        <v>2</v>
      </c>
      <c r="H11" s="65">
        <v>0</v>
      </c>
      <c r="I11" s="65">
        <v>336.41</v>
      </c>
      <c r="J11" s="65">
        <v>0</v>
      </c>
      <c r="K11" s="65">
        <v>0</v>
      </c>
      <c r="L11" s="65">
        <v>0</v>
      </c>
      <c r="M11" s="65">
        <v>0</v>
      </c>
      <c r="N11" s="65">
        <v>0</v>
      </c>
      <c r="O11" s="65">
        <v>5</v>
      </c>
      <c r="P11" s="65">
        <v>3</v>
      </c>
      <c r="Q11" s="65">
        <v>1025.6500000000001</v>
      </c>
      <c r="R11" s="67">
        <v>886.43</v>
      </c>
      <c r="S11" s="159">
        <v>231</v>
      </c>
      <c r="T11" s="65">
        <v>11</v>
      </c>
      <c r="U11" s="65">
        <v>28529.613309650002</v>
      </c>
      <c r="V11" s="65">
        <v>1187.5081248899999</v>
      </c>
      <c r="W11" s="65">
        <v>7</v>
      </c>
      <c r="X11" s="65">
        <v>3</v>
      </c>
      <c r="Y11" s="65">
        <v>1362.0600000000002</v>
      </c>
      <c r="Z11" s="67">
        <v>886.43</v>
      </c>
      <c r="AB11" s="601">
        <v>238</v>
      </c>
      <c r="AC11" s="66">
        <v>14</v>
      </c>
      <c r="AD11" s="65">
        <v>29891.673309650003</v>
      </c>
      <c r="AE11" s="67">
        <v>2073.9381248899999</v>
      </c>
    </row>
    <row r="12" spans="1:31" ht="30" customHeight="1">
      <c r="A12" s="2" t="s">
        <v>17</v>
      </c>
      <c r="B12" s="643" t="s">
        <v>18</v>
      </c>
      <c r="C12" s="65">
        <v>234</v>
      </c>
      <c r="D12" s="65">
        <v>16</v>
      </c>
      <c r="E12" s="65">
        <v>30033.378764750003</v>
      </c>
      <c r="F12" s="65">
        <v>882.21</v>
      </c>
      <c r="G12" s="65">
        <v>2</v>
      </c>
      <c r="H12" s="65">
        <v>0</v>
      </c>
      <c r="I12" s="65">
        <v>0.06</v>
      </c>
      <c r="J12" s="65">
        <v>0</v>
      </c>
      <c r="K12" s="65">
        <v>0</v>
      </c>
      <c r="L12" s="65">
        <v>0</v>
      </c>
      <c r="M12" s="65">
        <v>0</v>
      </c>
      <c r="N12" s="65">
        <v>0</v>
      </c>
      <c r="O12" s="65">
        <v>4</v>
      </c>
      <c r="P12" s="65">
        <v>3</v>
      </c>
      <c r="Q12" s="65">
        <v>986.3</v>
      </c>
      <c r="R12" s="67">
        <v>984.6</v>
      </c>
      <c r="S12" s="159">
        <v>234</v>
      </c>
      <c r="T12" s="65">
        <v>16</v>
      </c>
      <c r="U12" s="65">
        <v>30033.378764750003</v>
      </c>
      <c r="V12" s="65">
        <v>882.21</v>
      </c>
      <c r="W12" s="65">
        <v>6</v>
      </c>
      <c r="X12" s="65">
        <v>3</v>
      </c>
      <c r="Y12" s="65">
        <v>986.3599999999999</v>
      </c>
      <c r="Z12" s="67">
        <v>984.6</v>
      </c>
      <c r="AB12" s="601">
        <v>240</v>
      </c>
      <c r="AC12" s="66">
        <v>19</v>
      </c>
      <c r="AD12" s="65">
        <v>31019.738764750004</v>
      </c>
      <c r="AE12" s="67">
        <v>1866.81</v>
      </c>
    </row>
    <row r="13" spans="1:31" ht="30" customHeight="1">
      <c r="A13" s="346" t="s">
        <v>19</v>
      </c>
      <c r="B13" s="622" t="s">
        <v>268</v>
      </c>
      <c r="C13" s="65">
        <v>293</v>
      </c>
      <c r="D13" s="65">
        <v>20</v>
      </c>
      <c r="E13" s="65">
        <v>38862.042999999998</v>
      </c>
      <c r="F13" s="65">
        <v>1179.45</v>
      </c>
      <c r="G13" s="65">
        <v>2</v>
      </c>
      <c r="H13" s="65">
        <v>0</v>
      </c>
      <c r="I13" s="65">
        <v>0.06</v>
      </c>
      <c r="J13" s="65">
        <v>0</v>
      </c>
      <c r="K13" s="65">
        <v>0</v>
      </c>
      <c r="L13" s="65">
        <v>0</v>
      </c>
      <c r="M13" s="65">
        <v>0</v>
      </c>
      <c r="N13" s="65">
        <v>0</v>
      </c>
      <c r="O13" s="65">
        <v>4</v>
      </c>
      <c r="P13" s="65">
        <v>3</v>
      </c>
      <c r="Q13" s="65">
        <v>1987.25</v>
      </c>
      <c r="R13" s="67">
        <v>1986.63</v>
      </c>
      <c r="S13" s="159">
        <v>293</v>
      </c>
      <c r="T13" s="65">
        <v>20</v>
      </c>
      <c r="U13" s="65">
        <v>38862.042999999998</v>
      </c>
      <c r="V13" s="65">
        <v>1179.45</v>
      </c>
      <c r="W13" s="65">
        <v>6</v>
      </c>
      <c r="X13" s="65">
        <v>3</v>
      </c>
      <c r="Y13" s="65">
        <v>1987.31</v>
      </c>
      <c r="Z13" s="67">
        <v>1986.63</v>
      </c>
      <c r="AB13" s="601">
        <v>299</v>
      </c>
      <c r="AC13" s="66">
        <v>23</v>
      </c>
      <c r="AD13" s="65">
        <v>40849.352999999996</v>
      </c>
      <c r="AE13" s="68">
        <v>3166.08</v>
      </c>
    </row>
    <row r="14" spans="1:31" ht="30" hidden="1" customHeight="1">
      <c r="A14" s="456" t="s">
        <v>282</v>
      </c>
      <c r="B14" s="625" t="s">
        <v>283</v>
      </c>
      <c r="C14" s="65">
        <v>303</v>
      </c>
      <c r="D14" s="65">
        <v>20</v>
      </c>
      <c r="E14" s="65">
        <v>39250.781415440004</v>
      </c>
      <c r="F14" s="65">
        <v>1202.02</v>
      </c>
      <c r="G14" s="65">
        <v>2</v>
      </c>
      <c r="H14" s="65">
        <v>0</v>
      </c>
      <c r="I14" s="65">
        <v>0.06</v>
      </c>
      <c r="J14" s="65">
        <v>0</v>
      </c>
      <c r="K14" s="65">
        <v>0</v>
      </c>
      <c r="L14" s="65">
        <v>0</v>
      </c>
      <c r="M14" s="65">
        <v>0</v>
      </c>
      <c r="N14" s="65">
        <v>0</v>
      </c>
      <c r="O14" s="65">
        <v>4</v>
      </c>
      <c r="P14" s="65">
        <v>3</v>
      </c>
      <c r="Q14" s="65">
        <v>1830.48</v>
      </c>
      <c r="R14" s="67">
        <v>1830.23</v>
      </c>
      <c r="S14" s="159">
        <v>303</v>
      </c>
      <c r="T14" s="65">
        <v>20</v>
      </c>
      <c r="U14" s="65">
        <v>39250.781415440004</v>
      </c>
      <c r="V14" s="65">
        <v>1202.02</v>
      </c>
      <c r="W14" s="65">
        <v>6</v>
      </c>
      <c r="X14" s="65">
        <v>3</v>
      </c>
      <c r="Y14" s="65">
        <v>1830.54</v>
      </c>
      <c r="Z14" s="67">
        <v>1830.23</v>
      </c>
      <c r="AB14" s="601">
        <v>309</v>
      </c>
      <c r="AC14" s="66">
        <v>23</v>
      </c>
      <c r="AD14" s="65">
        <v>41081.321415440005</v>
      </c>
      <c r="AE14" s="67">
        <v>3032.25</v>
      </c>
    </row>
    <row r="15" spans="1:31" ht="30" hidden="1" customHeight="1">
      <c r="A15" s="99" t="s">
        <v>287</v>
      </c>
      <c r="B15" s="639" t="s">
        <v>288</v>
      </c>
      <c r="C15" s="65">
        <v>307</v>
      </c>
      <c r="D15" s="65">
        <v>20</v>
      </c>
      <c r="E15" s="65">
        <v>38947.398649770003</v>
      </c>
      <c r="F15" s="65">
        <v>1181.01</v>
      </c>
      <c r="G15" s="65">
        <v>2</v>
      </c>
      <c r="H15" s="65">
        <v>0</v>
      </c>
      <c r="I15" s="65">
        <v>0.06</v>
      </c>
      <c r="J15" s="65">
        <v>0</v>
      </c>
      <c r="K15" s="65">
        <v>0</v>
      </c>
      <c r="L15" s="65">
        <v>0</v>
      </c>
      <c r="M15" s="65">
        <v>0</v>
      </c>
      <c r="N15" s="65">
        <v>0</v>
      </c>
      <c r="O15" s="65">
        <v>3</v>
      </c>
      <c r="P15" s="65">
        <v>3</v>
      </c>
      <c r="Q15" s="65">
        <v>2038.82</v>
      </c>
      <c r="R15" s="67">
        <v>2038.82</v>
      </c>
      <c r="S15" s="159">
        <v>307</v>
      </c>
      <c r="T15" s="65">
        <v>20</v>
      </c>
      <c r="U15" s="65">
        <v>38947.398649770003</v>
      </c>
      <c r="V15" s="65">
        <v>1181.01</v>
      </c>
      <c r="W15" s="65">
        <v>5</v>
      </c>
      <c r="X15" s="65">
        <v>3</v>
      </c>
      <c r="Y15" s="65">
        <v>2038.8799999999999</v>
      </c>
      <c r="Z15" s="67">
        <v>2038.82</v>
      </c>
      <c r="AB15" s="601">
        <v>312</v>
      </c>
      <c r="AC15" s="66">
        <v>23</v>
      </c>
      <c r="AD15" s="65">
        <v>40986.27864977</v>
      </c>
      <c r="AE15" s="67">
        <v>3219.83</v>
      </c>
    </row>
    <row r="16" spans="1:31" ht="30" hidden="1" customHeight="1">
      <c r="A16" s="346" t="s">
        <v>289</v>
      </c>
      <c r="B16" s="622" t="s">
        <v>290</v>
      </c>
      <c r="C16" s="65">
        <v>302</v>
      </c>
      <c r="D16" s="65">
        <v>17</v>
      </c>
      <c r="E16" s="65">
        <v>37777.516190230002</v>
      </c>
      <c r="F16" s="65">
        <v>751.05</v>
      </c>
      <c r="G16" s="65">
        <v>2</v>
      </c>
      <c r="H16" s="65">
        <v>0</v>
      </c>
      <c r="I16" s="65">
        <v>0.06</v>
      </c>
      <c r="J16" s="65">
        <v>0</v>
      </c>
      <c r="K16" s="65">
        <v>0</v>
      </c>
      <c r="L16" s="65">
        <v>0</v>
      </c>
      <c r="M16" s="65">
        <v>0</v>
      </c>
      <c r="N16" s="65">
        <v>0</v>
      </c>
      <c r="O16" s="65">
        <v>3</v>
      </c>
      <c r="P16" s="65">
        <v>3</v>
      </c>
      <c r="Q16" s="65">
        <v>1953.97</v>
      </c>
      <c r="R16" s="67">
        <v>1953.97</v>
      </c>
      <c r="S16" s="159">
        <v>302</v>
      </c>
      <c r="T16" s="65">
        <v>17</v>
      </c>
      <c r="U16" s="65">
        <v>37777.516190230002</v>
      </c>
      <c r="V16" s="65">
        <v>751.05</v>
      </c>
      <c r="W16" s="65">
        <v>5</v>
      </c>
      <c r="X16" s="65">
        <v>3</v>
      </c>
      <c r="Y16" s="65">
        <v>1954.03</v>
      </c>
      <c r="Z16" s="67">
        <v>1953.97</v>
      </c>
      <c r="AB16" s="601">
        <v>307</v>
      </c>
      <c r="AC16" s="66">
        <v>20</v>
      </c>
      <c r="AD16" s="65">
        <v>39731.546190230001</v>
      </c>
      <c r="AE16" s="67">
        <v>2705.02</v>
      </c>
    </row>
    <row r="17" spans="1:31" ht="30" customHeight="1">
      <c r="A17" s="2" t="s">
        <v>341</v>
      </c>
      <c r="B17" s="623" t="s">
        <v>342</v>
      </c>
      <c r="C17" s="65">
        <v>298</v>
      </c>
      <c r="D17" s="65">
        <v>17</v>
      </c>
      <c r="E17" s="65">
        <v>39120.92158296</v>
      </c>
      <c r="F17" s="65">
        <v>749</v>
      </c>
      <c r="G17" s="65">
        <v>2</v>
      </c>
      <c r="H17" s="65">
        <v>0</v>
      </c>
      <c r="I17" s="65">
        <v>0.06</v>
      </c>
      <c r="J17" s="65">
        <v>0</v>
      </c>
      <c r="K17" s="65">
        <v>0</v>
      </c>
      <c r="L17" s="65">
        <v>0</v>
      </c>
      <c r="M17" s="65">
        <v>0</v>
      </c>
      <c r="N17" s="65">
        <v>0</v>
      </c>
      <c r="O17" s="65">
        <v>3</v>
      </c>
      <c r="P17" s="65">
        <v>3</v>
      </c>
      <c r="Q17" s="65">
        <v>1817.13</v>
      </c>
      <c r="R17" s="67">
        <v>1817.13</v>
      </c>
      <c r="S17" s="159">
        <v>298</v>
      </c>
      <c r="T17" s="65">
        <v>17</v>
      </c>
      <c r="U17" s="65">
        <v>39120.92158296</v>
      </c>
      <c r="V17" s="65">
        <v>749</v>
      </c>
      <c r="W17" s="65">
        <v>5</v>
      </c>
      <c r="X17" s="65">
        <v>3</v>
      </c>
      <c r="Y17" s="65">
        <v>1817.19</v>
      </c>
      <c r="Z17" s="67">
        <v>1817.13</v>
      </c>
      <c r="AB17" s="601">
        <v>303</v>
      </c>
      <c r="AC17" s="66">
        <v>20</v>
      </c>
      <c r="AD17" s="65">
        <v>40938.111582959995</v>
      </c>
      <c r="AE17" s="67">
        <v>2566.13</v>
      </c>
    </row>
    <row r="18" spans="1:31" ht="30" hidden="1" customHeight="1">
      <c r="A18" s="2" t="s">
        <v>346</v>
      </c>
      <c r="B18" s="623" t="s">
        <v>347</v>
      </c>
      <c r="C18" s="65">
        <v>285</v>
      </c>
      <c r="D18" s="65">
        <v>18</v>
      </c>
      <c r="E18" s="65">
        <v>38216.1196299</v>
      </c>
      <c r="F18" s="65">
        <v>837.15</v>
      </c>
      <c r="G18" s="65">
        <v>2</v>
      </c>
      <c r="H18" s="65">
        <v>0</v>
      </c>
      <c r="I18" s="65">
        <v>29.53</v>
      </c>
      <c r="J18" s="65">
        <v>0</v>
      </c>
      <c r="K18" s="65">
        <v>0</v>
      </c>
      <c r="L18" s="65">
        <v>0</v>
      </c>
      <c r="M18" s="65">
        <v>0</v>
      </c>
      <c r="N18" s="65">
        <v>0</v>
      </c>
      <c r="O18" s="65">
        <v>3</v>
      </c>
      <c r="P18" s="65">
        <v>3</v>
      </c>
      <c r="Q18" s="65">
        <v>2117.7800000000002</v>
      </c>
      <c r="R18" s="67">
        <v>2117.7800000000002</v>
      </c>
      <c r="S18" s="159">
        <v>285</v>
      </c>
      <c r="T18" s="65">
        <v>18</v>
      </c>
      <c r="U18" s="65">
        <v>38216.1196299</v>
      </c>
      <c r="V18" s="65">
        <v>837.15</v>
      </c>
      <c r="W18" s="65">
        <v>5</v>
      </c>
      <c r="X18" s="65">
        <v>3</v>
      </c>
      <c r="Y18" s="65">
        <v>2147.3100000000004</v>
      </c>
      <c r="Z18" s="67">
        <v>2117.7800000000002</v>
      </c>
      <c r="AB18" s="601">
        <v>290</v>
      </c>
      <c r="AC18" s="66">
        <v>21</v>
      </c>
      <c r="AD18" s="65">
        <v>40363.429629899998</v>
      </c>
      <c r="AE18" s="67">
        <v>2954.93</v>
      </c>
    </row>
    <row r="19" spans="1:31" ht="30" hidden="1" customHeight="1">
      <c r="A19" s="2" t="s">
        <v>349</v>
      </c>
      <c r="B19" s="711" t="s">
        <v>350</v>
      </c>
      <c r="C19" s="65">
        <v>286</v>
      </c>
      <c r="D19" s="65">
        <v>16</v>
      </c>
      <c r="E19" s="65">
        <v>36332.131814549997</v>
      </c>
      <c r="F19" s="65">
        <v>715.59</v>
      </c>
      <c r="G19" s="65">
        <v>2</v>
      </c>
      <c r="H19" s="65">
        <v>0</v>
      </c>
      <c r="I19" s="65">
        <v>29.53</v>
      </c>
      <c r="J19" s="65">
        <v>0</v>
      </c>
      <c r="K19" s="65">
        <v>0</v>
      </c>
      <c r="L19" s="65">
        <v>0</v>
      </c>
      <c r="M19" s="65">
        <v>0</v>
      </c>
      <c r="N19" s="65">
        <v>0</v>
      </c>
      <c r="O19" s="65">
        <v>3</v>
      </c>
      <c r="P19" s="65">
        <v>3</v>
      </c>
      <c r="Q19" s="65">
        <v>2229.17</v>
      </c>
      <c r="R19" s="67">
        <v>2095.5</v>
      </c>
      <c r="S19" s="159">
        <v>286</v>
      </c>
      <c r="T19" s="65">
        <v>16</v>
      </c>
      <c r="U19" s="65">
        <v>36332.131814549997</v>
      </c>
      <c r="V19" s="65">
        <v>715.59</v>
      </c>
      <c r="W19" s="65">
        <v>5</v>
      </c>
      <c r="X19" s="65">
        <v>3</v>
      </c>
      <c r="Y19" s="65">
        <v>2258.7000000000003</v>
      </c>
      <c r="Z19" s="67">
        <v>2095.5</v>
      </c>
      <c r="AB19" s="601">
        <v>291</v>
      </c>
      <c r="AC19" s="66">
        <v>19</v>
      </c>
      <c r="AD19" s="65">
        <v>38590.831814550002</v>
      </c>
      <c r="AE19" s="67">
        <v>2811.09</v>
      </c>
    </row>
    <row r="20" spans="1:31" ht="30" hidden="1" customHeight="1">
      <c r="A20" s="2" t="s">
        <v>352</v>
      </c>
      <c r="B20" s="623" t="s">
        <v>353</v>
      </c>
      <c r="C20" s="65">
        <v>298</v>
      </c>
      <c r="D20" s="65">
        <v>15</v>
      </c>
      <c r="E20" s="65">
        <v>41756.084017369998</v>
      </c>
      <c r="F20" s="65">
        <v>704.66</v>
      </c>
      <c r="G20" s="65">
        <v>2</v>
      </c>
      <c r="H20" s="65">
        <v>0</v>
      </c>
      <c r="I20" s="65">
        <v>29.53</v>
      </c>
      <c r="J20" s="65">
        <v>0</v>
      </c>
      <c r="K20" s="65">
        <v>0</v>
      </c>
      <c r="L20" s="65">
        <v>0</v>
      </c>
      <c r="M20" s="65">
        <v>0</v>
      </c>
      <c r="N20" s="65">
        <v>0</v>
      </c>
      <c r="O20" s="65">
        <v>3</v>
      </c>
      <c r="P20" s="65">
        <v>3</v>
      </c>
      <c r="Q20" s="65">
        <v>2454.56</v>
      </c>
      <c r="R20" s="67">
        <v>2454.56</v>
      </c>
      <c r="S20" s="159">
        <v>298</v>
      </c>
      <c r="T20" s="65">
        <v>15</v>
      </c>
      <c r="U20" s="65">
        <v>41756.084017369998</v>
      </c>
      <c r="V20" s="65">
        <v>704.66</v>
      </c>
      <c r="W20" s="65">
        <v>5</v>
      </c>
      <c r="X20" s="65">
        <v>3</v>
      </c>
      <c r="Y20" s="65">
        <v>2484.09</v>
      </c>
      <c r="Z20" s="67">
        <v>2454.56</v>
      </c>
      <c r="AB20" s="601">
        <v>303</v>
      </c>
      <c r="AC20" s="66">
        <v>18</v>
      </c>
      <c r="AD20" s="65">
        <v>44240.174017370002</v>
      </c>
      <c r="AE20" s="67">
        <v>3159.22</v>
      </c>
    </row>
    <row r="21" spans="1:31" ht="30" customHeight="1">
      <c r="A21" s="2" t="s">
        <v>356</v>
      </c>
      <c r="B21" s="623" t="s">
        <v>357</v>
      </c>
      <c r="C21" s="65">
        <v>309</v>
      </c>
      <c r="D21" s="65">
        <v>16</v>
      </c>
      <c r="E21" s="65">
        <v>44086.654914570005</v>
      </c>
      <c r="F21" s="65">
        <v>726.72</v>
      </c>
      <c r="G21" s="65">
        <v>3</v>
      </c>
      <c r="H21" s="65">
        <v>0</v>
      </c>
      <c r="I21" s="65">
        <v>352.8</v>
      </c>
      <c r="J21" s="65">
        <v>0</v>
      </c>
      <c r="K21" s="65">
        <v>1</v>
      </c>
      <c r="L21" s="65">
        <v>0</v>
      </c>
      <c r="M21" s="65">
        <v>134.5</v>
      </c>
      <c r="N21" s="65">
        <v>0</v>
      </c>
      <c r="O21" s="65">
        <v>3</v>
      </c>
      <c r="P21" s="65">
        <v>3</v>
      </c>
      <c r="Q21" s="65">
        <v>2480.02</v>
      </c>
      <c r="R21" s="67">
        <v>2480.02</v>
      </c>
      <c r="S21" s="159">
        <v>310</v>
      </c>
      <c r="T21" s="65">
        <v>16</v>
      </c>
      <c r="U21" s="65">
        <v>44221.154914570005</v>
      </c>
      <c r="V21" s="65">
        <v>726.72</v>
      </c>
      <c r="W21" s="65">
        <v>6</v>
      </c>
      <c r="X21" s="65">
        <v>3</v>
      </c>
      <c r="Y21" s="65">
        <v>2832.82</v>
      </c>
      <c r="Z21" s="67">
        <v>2480.02</v>
      </c>
      <c r="AB21" s="601">
        <v>316</v>
      </c>
      <c r="AC21" s="66">
        <v>19</v>
      </c>
      <c r="AD21" s="65">
        <v>47053.974914570004</v>
      </c>
      <c r="AE21" s="67">
        <v>3206.74</v>
      </c>
    </row>
    <row r="22" spans="1:31" ht="30" hidden="1" customHeight="1">
      <c r="A22" s="2" t="s">
        <v>358</v>
      </c>
      <c r="B22" s="623" t="s">
        <v>359</v>
      </c>
      <c r="C22" s="65">
        <v>303</v>
      </c>
      <c r="D22" s="65">
        <v>16</v>
      </c>
      <c r="E22" s="65">
        <v>46104.821928373298</v>
      </c>
      <c r="F22" s="65">
        <v>1211.8681026933</v>
      </c>
      <c r="G22" s="65">
        <v>3</v>
      </c>
      <c r="H22" s="65">
        <v>0</v>
      </c>
      <c r="I22" s="65">
        <v>417.68</v>
      </c>
      <c r="J22" s="65">
        <v>0</v>
      </c>
      <c r="K22" s="65">
        <v>1</v>
      </c>
      <c r="L22" s="65">
        <v>0</v>
      </c>
      <c r="M22" s="65">
        <v>142.28</v>
      </c>
      <c r="N22" s="65">
        <v>0</v>
      </c>
      <c r="O22" s="65">
        <v>4</v>
      </c>
      <c r="P22" s="65">
        <v>4</v>
      </c>
      <c r="Q22" s="65">
        <v>2582.7199999999998</v>
      </c>
      <c r="R22" s="67">
        <v>2582.7199999999998</v>
      </c>
      <c r="S22" s="159">
        <v>304</v>
      </c>
      <c r="T22" s="65">
        <v>16</v>
      </c>
      <c r="U22" s="65">
        <v>46247.101928373297</v>
      </c>
      <c r="V22" s="65">
        <v>1211.8681026933</v>
      </c>
      <c r="W22" s="65">
        <v>7</v>
      </c>
      <c r="X22" s="65">
        <v>4</v>
      </c>
      <c r="Y22" s="65">
        <v>3000.3999999999996</v>
      </c>
      <c r="Z22" s="67">
        <v>2582.7199999999998</v>
      </c>
      <c r="AB22" s="601">
        <v>311</v>
      </c>
      <c r="AC22" s="66">
        <v>20</v>
      </c>
      <c r="AD22" s="65">
        <v>49247.501928373298</v>
      </c>
      <c r="AE22" s="67">
        <v>3794.5881026932998</v>
      </c>
    </row>
    <row r="23" spans="1:31" ht="30" hidden="1" customHeight="1">
      <c r="A23" s="2" t="s">
        <v>360</v>
      </c>
      <c r="B23" s="623" t="s">
        <v>361</v>
      </c>
      <c r="C23" s="65">
        <v>301</v>
      </c>
      <c r="D23" s="65">
        <v>13</v>
      </c>
      <c r="E23" s="65">
        <v>46124.065486110005</v>
      </c>
      <c r="F23" s="65">
        <v>1255.45</v>
      </c>
      <c r="G23" s="65">
        <v>7</v>
      </c>
      <c r="H23" s="65">
        <v>0</v>
      </c>
      <c r="I23" s="65">
        <v>446.7</v>
      </c>
      <c r="J23" s="65">
        <v>0</v>
      </c>
      <c r="K23" s="65">
        <v>2</v>
      </c>
      <c r="L23" s="65">
        <v>0</v>
      </c>
      <c r="M23" s="65">
        <v>146.22</v>
      </c>
      <c r="N23" s="65">
        <v>0</v>
      </c>
      <c r="O23" s="65">
        <v>4</v>
      </c>
      <c r="P23" s="65">
        <v>4</v>
      </c>
      <c r="Q23" s="65">
        <v>2596.5500000000002</v>
      </c>
      <c r="R23" s="67">
        <v>2596.5500000000002</v>
      </c>
      <c r="S23" s="159">
        <v>303</v>
      </c>
      <c r="T23" s="65">
        <v>13</v>
      </c>
      <c r="U23" s="65">
        <v>46270.285486110006</v>
      </c>
      <c r="V23" s="65">
        <v>1255.45</v>
      </c>
      <c r="W23" s="65">
        <v>11</v>
      </c>
      <c r="X23" s="65">
        <v>4</v>
      </c>
      <c r="Y23" s="65">
        <v>3043.25</v>
      </c>
      <c r="Z23" s="67">
        <v>2596.5500000000002</v>
      </c>
      <c r="AB23" s="601">
        <v>314</v>
      </c>
      <c r="AC23" s="66">
        <v>17</v>
      </c>
      <c r="AD23" s="65">
        <v>49313.535486109999</v>
      </c>
      <c r="AE23" s="67">
        <v>3852</v>
      </c>
    </row>
    <row r="24" spans="1:31" ht="30" hidden="1" customHeight="1">
      <c r="A24" s="2" t="s">
        <v>362</v>
      </c>
      <c r="B24" s="623" t="s">
        <v>363</v>
      </c>
      <c r="C24" s="65">
        <v>361</v>
      </c>
      <c r="D24" s="65">
        <v>15</v>
      </c>
      <c r="E24" s="65">
        <v>51890.445498389992</v>
      </c>
      <c r="F24" s="65">
        <v>1033.4160000000002</v>
      </c>
      <c r="G24" s="65">
        <v>6</v>
      </c>
      <c r="H24" s="65">
        <v>0</v>
      </c>
      <c r="I24" s="65">
        <v>422.15</v>
      </c>
      <c r="J24" s="65">
        <v>0</v>
      </c>
      <c r="K24" s="65">
        <v>2</v>
      </c>
      <c r="L24" s="65">
        <v>0</v>
      </c>
      <c r="M24" s="65">
        <v>216.52</v>
      </c>
      <c r="N24" s="65">
        <v>0</v>
      </c>
      <c r="O24" s="65">
        <v>4</v>
      </c>
      <c r="P24" s="65">
        <v>4</v>
      </c>
      <c r="Q24" s="65">
        <v>2607.85</v>
      </c>
      <c r="R24" s="67">
        <v>2607.85</v>
      </c>
      <c r="S24" s="159">
        <v>363</v>
      </c>
      <c r="T24" s="65">
        <v>15</v>
      </c>
      <c r="U24" s="65">
        <v>52106.965498389989</v>
      </c>
      <c r="V24" s="65">
        <v>1033.4160000000002</v>
      </c>
      <c r="W24" s="65">
        <v>10</v>
      </c>
      <c r="X24" s="65">
        <v>4</v>
      </c>
      <c r="Y24" s="65">
        <v>3030</v>
      </c>
      <c r="Z24" s="67">
        <v>2607.85</v>
      </c>
      <c r="AB24" s="601">
        <v>373</v>
      </c>
      <c r="AC24" s="66">
        <v>19</v>
      </c>
      <c r="AD24" s="65">
        <v>55136.965498389996</v>
      </c>
      <c r="AE24" s="67">
        <v>3641.2659999999996</v>
      </c>
    </row>
    <row r="25" spans="1:31" ht="30" customHeight="1">
      <c r="A25" s="2" t="s">
        <v>368</v>
      </c>
      <c r="B25" s="623" t="s">
        <v>382</v>
      </c>
      <c r="C25" s="65">
        <v>386</v>
      </c>
      <c r="D25" s="65">
        <v>17</v>
      </c>
      <c r="E25" s="65">
        <v>54204.097358979991</v>
      </c>
      <c r="F25" s="65">
        <v>1566.85</v>
      </c>
      <c r="G25" s="65">
        <v>10</v>
      </c>
      <c r="H25" s="65">
        <v>0</v>
      </c>
      <c r="I25" s="65">
        <v>416.76</v>
      </c>
      <c r="J25" s="65">
        <v>0</v>
      </c>
      <c r="K25" s="65">
        <v>2</v>
      </c>
      <c r="L25" s="65">
        <v>0</v>
      </c>
      <c r="M25" s="65">
        <v>246.95</v>
      </c>
      <c r="N25" s="65">
        <v>0</v>
      </c>
      <c r="O25" s="65">
        <v>4</v>
      </c>
      <c r="P25" s="65">
        <v>4</v>
      </c>
      <c r="Q25" s="65">
        <v>2995.32</v>
      </c>
      <c r="R25" s="67">
        <v>2995.32</v>
      </c>
      <c r="S25" s="159">
        <v>388</v>
      </c>
      <c r="T25" s="65">
        <v>17</v>
      </c>
      <c r="U25" s="65">
        <v>54451.047358979988</v>
      </c>
      <c r="V25" s="65">
        <v>1566.85</v>
      </c>
      <c r="W25" s="65">
        <v>14</v>
      </c>
      <c r="X25" s="65">
        <v>4</v>
      </c>
      <c r="Y25" s="65">
        <v>3412.08</v>
      </c>
      <c r="Z25" s="67">
        <v>2995.32</v>
      </c>
      <c r="AB25" s="601">
        <v>402</v>
      </c>
      <c r="AC25" s="66">
        <v>21</v>
      </c>
      <c r="AD25" s="65">
        <v>57863.127358979989</v>
      </c>
      <c r="AE25" s="67">
        <v>4562.17</v>
      </c>
    </row>
    <row r="26" spans="1:31" ht="30" hidden="1" customHeight="1">
      <c r="A26" s="2" t="s">
        <v>368</v>
      </c>
      <c r="B26" s="623" t="s">
        <v>371</v>
      </c>
      <c r="C26" s="65">
        <v>396</v>
      </c>
      <c r="D26" s="65">
        <v>17</v>
      </c>
      <c r="E26" s="65">
        <v>56795.465037120004</v>
      </c>
      <c r="F26" s="65">
        <v>1688.96</v>
      </c>
      <c r="G26" s="65">
        <v>8</v>
      </c>
      <c r="H26" s="65">
        <v>0</v>
      </c>
      <c r="I26" s="65">
        <v>271.23</v>
      </c>
      <c r="J26" s="65">
        <v>0</v>
      </c>
      <c r="K26" s="65">
        <v>2</v>
      </c>
      <c r="L26" s="65">
        <v>0</v>
      </c>
      <c r="M26" s="65">
        <v>239.74</v>
      </c>
      <c r="N26" s="65">
        <v>0</v>
      </c>
      <c r="O26" s="65">
        <v>4</v>
      </c>
      <c r="P26" s="65">
        <v>4</v>
      </c>
      <c r="Q26" s="65">
        <v>3435.64</v>
      </c>
      <c r="R26" s="67">
        <v>3435.64</v>
      </c>
      <c r="S26" s="159">
        <v>398</v>
      </c>
      <c r="T26" s="65">
        <v>17</v>
      </c>
      <c r="U26" s="65">
        <v>57035.205037120002</v>
      </c>
      <c r="V26" s="65">
        <v>1688.96</v>
      </c>
      <c r="W26" s="65">
        <v>12</v>
      </c>
      <c r="X26" s="65">
        <v>4</v>
      </c>
      <c r="Y26" s="65">
        <v>3706.87</v>
      </c>
      <c r="Z26" s="67">
        <v>3435.64</v>
      </c>
      <c r="AB26" s="601">
        <v>410</v>
      </c>
      <c r="AC26" s="66">
        <v>21</v>
      </c>
      <c r="AD26" s="65">
        <v>60742.075037120005</v>
      </c>
      <c r="AE26" s="67">
        <v>5124.6000000000004</v>
      </c>
    </row>
    <row r="27" spans="1:31" ht="30" hidden="1" customHeight="1">
      <c r="A27" s="2" t="s">
        <v>368</v>
      </c>
      <c r="B27" s="623" t="s">
        <v>372</v>
      </c>
      <c r="C27" s="65">
        <v>413</v>
      </c>
      <c r="D27" s="65">
        <v>24</v>
      </c>
      <c r="E27" s="65">
        <v>59391.360000000001</v>
      </c>
      <c r="F27" s="65">
        <v>2304.14</v>
      </c>
      <c r="G27" s="65">
        <v>7</v>
      </c>
      <c r="H27" s="65">
        <v>0</v>
      </c>
      <c r="I27" s="65">
        <v>245.64</v>
      </c>
      <c r="J27" s="65">
        <v>0</v>
      </c>
      <c r="K27" s="65">
        <v>2</v>
      </c>
      <c r="L27" s="65">
        <v>0</v>
      </c>
      <c r="M27" s="65">
        <v>216.1</v>
      </c>
      <c r="N27" s="65">
        <v>0</v>
      </c>
      <c r="O27" s="65">
        <v>4</v>
      </c>
      <c r="P27" s="65">
        <v>4</v>
      </c>
      <c r="Q27" s="65">
        <v>3959.13</v>
      </c>
      <c r="R27" s="67">
        <v>3959.13</v>
      </c>
      <c r="S27" s="159">
        <v>415</v>
      </c>
      <c r="T27" s="65">
        <v>24</v>
      </c>
      <c r="U27" s="65">
        <v>59607.46</v>
      </c>
      <c r="V27" s="65">
        <v>2304.14</v>
      </c>
      <c r="W27" s="65">
        <v>11</v>
      </c>
      <c r="X27" s="65">
        <v>4</v>
      </c>
      <c r="Y27" s="65">
        <v>4204.7700000000004</v>
      </c>
      <c r="Z27" s="67">
        <v>3959.13</v>
      </c>
      <c r="AB27" s="601">
        <v>426</v>
      </c>
      <c r="AC27" s="66">
        <v>28</v>
      </c>
      <c r="AD27" s="65">
        <v>63812.23</v>
      </c>
      <c r="AE27" s="67">
        <v>6263.27</v>
      </c>
    </row>
    <row r="28" spans="1:31" ht="30" hidden="1" customHeight="1">
      <c r="A28" s="2" t="s">
        <v>368</v>
      </c>
      <c r="B28" s="623" t="s">
        <v>374</v>
      </c>
      <c r="C28" s="65">
        <v>434</v>
      </c>
      <c r="D28" s="65">
        <v>33</v>
      </c>
      <c r="E28" s="65">
        <v>63661.900653050005</v>
      </c>
      <c r="F28" s="65">
        <v>2498.29</v>
      </c>
      <c r="G28" s="65">
        <v>13</v>
      </c>
      <c r="H28" s="65">
        <v>0</v>
      </c>
      <c r="I28" s="65">
        <v>244.6</v>
      </c>
      <c r="J28" s="65">
        <v>0</v>
      </c>
      <c r="K28" s="65">
        <v>2</v>
      </c>
      <c r="L28" s="65">
        <v>0</v>
      </c>
      <c r="M28" s="65">
        <v>219.39</v>
      </c>
      <c r="N28" s="65">
        <v>0</v>
      </c>
      <c r="O28" s="65">
        <v>4</v>
      </c>
      <c r="P28" s="65">
        <v>4</v>
      </c>
      <c r="Q28" s="65">
        <v>4812.33</v>
      </c>
      <c r="R28" s="67">
        <v>4812.33</v>
      </c>
      <c r="S28" s="159">
        <v>436</v>
      </c>
      <c r="T28" s="65">
        <v>33</v>
      </c>
      <c r="U28" s="65">
        <v>63881.290653050004</v>
      </c>
      <c r="V28" s="65">
        <v>2498.29</v>
      </c>
      <c r="W28" s="65">
        <v>17</v>
      </c>
      <c r="X28" s="65">
        <v>4</v>
      </c>
      <c r="Y28" s="65">
        <v>5056.93</v>
      </c>
      <c r="Z28" s="67">
        <v>4812.33</v>
      </c>
      <c r="AB28" s="601">
        <v>453</v>
      </c>
      <c r="AC28" s="66">
        <v>37</v>
      </c>
      <c r="AD28" s="65">
        <v>68938.220653049997</v>
      </c>
      <c r="AE28" s="67">
        <v>7310.62</v>
      </c>
    </row>
    <row r="29" spans="1:31" ht="30" customHeight="1">
      <c r="A29" s="2" t="s">
        <v>368</v>
      </c>
      <c r="B29" s="623" t="s">
        <v>375</v>
      </c>
      <c r="C29" s="65">
        <v>486</v>
      </c>
      <c r="D29" s="65">
        <v>33</v>
      </c>
      <c r="E29" s="65">
        <v>66229.58011884999</v>
      </c>
      <c r="F29" s="65">
        <v>2113.79</v>
      </c>
      <c r="G29" s="65">
        <v>5</v>
      </c>
      <c r="H29" s="65">
        <v>2</v>
      </c>
      <c r="I29" s="65">
        <v>183.44</v>
      </c>
      <c r="J29" s="65">
        <v>53.2</v>
      </c>
      <c r="K29" s="65">
        <v>2</v>
      </c>
      <c r="L29" s="65">
        <v>0</v>
      </c>
      <c r="M29" s="65">
        <v>236.73</v>
      </c>
      <c r="N29" s="65">
        <v>0</v>
      </c>
      <c r="O29" s="65">
        <v>4</v>
      </c>
      <c r="P29" s="65">
        <v>4</v>
      </c>
      <c r="Q29" s="65">
        <v>4247.83</v>
      </c>
      <c r="R29" s="67">
        <v>4247.83</v>
      </c>
      <c r="S29" s="159">
        <v>488</v>
      </c>
      <c r="T29" s="65">
        <v>33</v>
      </c>
      <c r="U29" s="65">
        <v>66466.310118849986</v>
      </c>
      <c r="V29" s="65">
        <v>2113.79</v>
      </c>
      <c r="W29" s="65">
        <v>9</v>
      </c>
      <c r="X29" s="65">
        <v>6</v>
      </c>
      <c r="Y29" s="65">
        <v>4431.2699999999995</v>
      </c>
      <c r="Z29" s="67">
        <v>4301.03</v>
      </c>
      <c r="AB29" s="601">
        <v>497</v>
      </c>
      <c r="AC29" s="66">
        <v>39</v>
      </c>
      <c r="AD29" s="65">
        <v>70897.580118850005</v>
      </c>
      <c r="AE29" s="67">
        <v>6414.82</v>
      </c>
    </row>
    <row r="30" spans="1:31" ht="30" hidden="1" customHeight="1">
      <c r="A30" s="2" t="s">
        <v>368</v>
      </c>
      <c r="B30" s="623" t="s">
        <v>376</v>
      </c>
      <c r="C30" s="65">
        <v>497</v>
      </c>
      <c r="D30" s="65">
        <v>31</v>
      </c>
      <c r="E30" s="65">
        <v>68245.262069179997</v>
      </c>
      <c r="F30" s="65">
        <v>2141.62</v>
      </c>
      <c r="G30" s="65">
        <v>4</v>
      </c>
      <c r="H30" s="65">
        <v>0</v>
      </c>
      <c r="I30" s="65">
        <v>130.16</v>
      </c>
      <c r="J30" s="65">
        <v>0</v>
      </c>
      <c r="K30" s="65">
        <v>2</v>
      </c>
      <c r="L30" s="65">
        <v>0</v>
      </c>
      <c r="M30" s="65">
        <v>234.36</v>
      </c>
      <c r="N30" s="65">
        <v>0</v>
      </c>
      <c r="O30" s="65">
        <v>4</v>
      </c>
      <c r="P30" s="65">
        <v>4</v>
      </c>
      <c r="Q30" s="65">
        <v>4467.34</v>
      </c>
      <c r="R30" s="67">
        <v>4467.34</v>
      </c>
      <c r="S30" s="159">
        <v>499</v>
      </c>
      <c r="T30" s="65">
        <v>31</v>
      </c>
      <c r="U30" s="65">
        <v>68479.622069179997</v>
      </c>
      <c r="V30" s="65">
        <v>2141.62</v>
      </c>
      <c r="W30" s="65">
        <v>8</v>
      </c>
      <c r="X30" s="65">
        <v>4</v>
      </c>
      <c r="Y30" s="65">
        <v>4597.5</v>
      </c>
      <c r="Z30" s="67">
        <v>4467.34</v>
      </c>
      <c r="AB30" s="601">
        <v>507</v>
      </c>
      <c r="AC30" s="66">
        <v>35</v>
      </c>
      <c r="AD30" s="65">
        <v>73077.122069179997</v>
      </c>
      <c r="AE30" s="67">
        <v>6608.96</v>
      </c>
    </row>
    <row r="31" spans="1:31" ht="30" hidden="1" customHeight="1">
      <c r="A31" s="2"/>
      <c r="B31" s="623" t="s">
        <v>378</v>
      </c>
      <c r="C31" s="65">
        <v>498</v>
      </c>
      <c r="D31" s="65">
        <v>31</v>
      </c>
      <c r="E31" s="65">
        <v>68957</v>
      </c>
      <c r="F31" s="65">
        <v>2266</v>
      </c>
      <c r="G31" s="65">
        <v>4</v>
      </c>
      <c r="H31" s="65">
        <v>0</v>
      </c>
      <c r="I31" s="65">
        <v>140</v>
      </c>
      <c r="J31" s="65">
        <v>0</v>
      </c>
      <c r="K31" s="65">
        <v>2</v>
      </c>
      <c r="L31" s="65">
        <v>0</v>
      </c>
      <c r="M31" s="65">
        <v>230</v>
      </c>
      <c r="N31" s="65">
        <v>0</v>
      </c>
      <c r="O31" s="65">
        <v>4</v>
      </c>
      <c r="P31" s="65">
        <v>4</v>
      </c>
      <c r="Q31" s="65">
        <v>4621</v>
      </c>
      <c r="R31" s="67">
        <v>4621</v>
      </c>
      <c r="S31" s="159">
        <v>500</v>
      </c>
      <c r="T31" s="65">
        <v>31</v>
      </c>
      <c r="U31" s="65">
        <v>69187</v>
      </c>
      <c r="V31" s="65">
        <v>2266</v>
      </c>
      <c r="W31" s="65">
        <v>8</v>
      </c>
      <c r="X31" s="65">
        <v>4</v>
      </c>
      <c r="Y31" s="65">
        <v>4761</v>
      </c>
      <c r="Z31" s="67">
        <v>4621</v>
      </c>
      <c r="AB31" s="601">
        <v>508</v>
      </c>
      <c r="AC31" s="66">
        <v>35</v>
      </c>
      <c r="AD31" s="65">
        <v>73948.284310000003</v>
      </c>
      <c r="AE31" s="67">
        <v>6887.49</v>
      </c>
    </row>
    <row r="32" spans="1:31" ht="30" hidden="1" customHeight="1">
      <c r="A32" s="2" t="s">
        <v>368</v>
      </c>
      <c r="B32" s="623" t="s">
        <v>379</v>
      </c>
      <c r="C32" s="65">
        <v>498</v>
      </c>
      <c r="D32" s="65">
        <v>17</v>
      </c>
      <c r="E32" s="65">
        <v>69372.179999999993</v>
      </c>
      <c r="F32" s="65">
        <v>1699.42</v>
      </c>
      <c r="G32" s="65">
        <v>6</v>
      </c>
      <c r="H32" s="65">
        <v>0</v>
      </c>
      <c r="I32" s="65">
        <v>62.51</v>
      </c>
      <c r="J32" s="65">
        <v>0</v>
      </c>
      <c r="K32" s="65">
        <v>2</v>
      </c>
      <c r="L32" s="65">
        <v>0</v>
      </c>
      <c r="M32" s="65">
        <v>186.11</v>
      </c>
      <c r="N32" s="65">
        <v>0</v>
      </c>
      <c r="O32" s="65">
        <v>4</v>
      </c>
      <c r="P32" s="65">
        <v>4</v>
      </c>
      <c r="Q32" s="65">
        <v>4839.18</v>
      </c>
      <c r="R32" s="67">
        <v>4839.18</v>
      </c>
      <c r="S32" s="159">
        <v>500</v>
      </c>
      <c r="T32" s="65">
        <v>17</v>
      </c>
      <c r="U32" s="65">
        <v>69558.289999999994</v>
      </c>
      <c r="V32" s="65">
        <v>1699.42</v>
      </c>
      <c r="W32" s="65">
        <v>10</v>
      </c>
      <c r="X32" s="65">
        <v>4</v>
      </c>
      <c r="Y32" s="65">
        <v>4901.6900000000005</v>
      </c>
      <c r="Z32" s="67">
        <v>4839.18</v>
      </c>
      <c r="AB32" s="601">
        <v>510</v>
      </c>
      <c r="AC32" s="66">
        <v>21</v>
      </c>
      <c r="AD32" s="65">
        <v>74459.98</v>
      </c>
      <c r="AE32" s="67">
        <v>6538.6</v>
      </c>
    </row>
    <row r="33" spans="1:31" ht="30" customHeight="1">
      <c r="A33" s="2"/>
      <c r="B33" s="623" t="s">
        <v>386</v>
      </c>
      <c r="C33" s="65">
        <v>523</v>
      </c>
      <c r="D33" s="65">
        <v>39</v>
      </c>
      <c r="E33" s="65">
        <v>71272.1627764</v>
      </c>
      <c r="F33" s="65">
        <v>8627.9</v>
      </c>
      <c r="G33" s="65">
        <v>6</v>
      </c>
      <c r="H33" s="65">
        <v>1</v>
      </c>
      <c r="I33" s="65">
        <v>71.13</v>
      </c>
      <c r="J33" s="65">
        <v>0</v>
      </c>
      <c r="K33" s="65">
        <v>2</v>
      </c>
      <c r="L33" s="65">
        <v>0</v>
      </c>
      <c r="M33" s="65">
        <v>199.06</v>
      </c>
      <c r="N33" s="65">
        <v>0</v>
      </c>
      <c r="O33" s="65">
        <v>4</v>
      </c>
      <c r="P33" s="65">
        <v>4</v>
      </c>
      <c r="Q33" s="65">
        <v>4133.25</v>
      </c>
      <c r="R33" s="67">
        <v>4133.25</v>
      </c>
      <c r="S33" s="159">
        <v>525</v>
      </c>
      <c r="T33" s="65">
        <v>39</v>
      </c>
      <c r="U33" s="65">
        <v>71471.222776399998</v>
      </c>
      <c r="V33" s="65">
        <v>8627.9</v>
      </c>
      <c r="W33" s="65">
        <v>10</v>
      </c>
      <c r="X33" s="65">
        <v>5</v>
      </c>
      <c r="Y33" s="65">
        <v>4204.38</v>
      </c>
      <c r="Z33" s="67">
        <v>4133.25</v>
      </c>
      <c r="AB33" s="601">
        <v>535</v>
      </c>
      <c r="AC33" s="66">
        <v>44</v>
      </c>
      <c r="AD33" s="65">
        <v>75675.602776400003</v>
      </c>
      <c r="AE33" s="67">
        <v>12761.15</v>
      </c>
    </row>
    <row r="34" spans="1:31" ht="30" hidden="1" customHeight="1">
      <c r="A34" s="2"/>
      <c r="B34" s="623" t="s">
        <v>397</v>
      </c>
      <c r="C34" s="65">
        <v>557</v>
      </c>
      <c r="D34" s="65">
        <v>41</v>
      </c>
      <c r="E34" s="65">
        <v>74745.528595170006</v>
      </c>
      <c r="F34" s="65">
        <v>8934.51</v>
      </c>
      <c r="G34" s="65">
        <v>9</v>
      </c>
      <c r="H34" s="65">
        <v>0</v>
      </c>
      <c r="I34" s="65">
        <v>133.05000000000001</v>
      </c>
      <c r="J34" s="65">
        <v>0</v>
      </c>
      <c r="K34" s="65">
        <v>2</v>
      </c>
      <c r="L34" s="65">
        <v>0</v>
      </c>
      <c r="M34" s="65">
        <v>199.78</v>
      </c>
      <c r="N34" s="65">
        <v>0</v>
      </c>
      <c r="O34" s="65">
        <v>4</v>
      </c>
      <c r="P34" s="65">
        <v>4</v>
      </c>
      <c r="Q34" s="65">
        <v>4173.79</v>
      </c>
      <c r="R34" s="67">
        <v>4173.79</v>
      </c>
      <c r="S34" s="159">
        <v>559</v>
      </c>
      <c r="T34" s="65">
        <v>41</v>
      </c>
      <c r="U34" s="65">
        <v>74945.308595170005</v>
      </c>
      <c r="V34" s="65">
        <v>8934.51</v>
      </c>
      <c r="W34" s="65">
        <v>13</v>
      </c>
      <c r="X34" s="65">
        <v>4</v>
      </c>
      <c r="Y34" s="65">
        <v>4306.84</v>
      </c>
      <c r="Z34" s="67">
        <v>4173.79</v>
      </c>
      <c r="AB34" s="601">
        <v>572</v>
      </c>
      <c r="AC34" s="66">
        <v>45</v>
      </c>
      <c r="AD34" s="65">
        <v>79252.148595170001</v>
      </c>
      <c r="AE34" s="67">
        <v>13108.3</v>
      </c>
    </row>
    <row r="35" spans="1:31" ht="30" hidden="1" customHeight="1">
      <c r="A35" s="2"/>
      <c r="B35" s="623" t="s">
        <v>414</v>
      </c>
      <c r="C35" s="65">
        <v>558</v>
      </c>
      <c r="D35" s="65">
        <v>44</v>
      </c>
      <c r="E35" s="65">
        <v>76380.11</v>
      </c>
      <c r="F35" s="65">
        <v>8193.8799999999992</v>
      </c>
      <c r="G35" s="65">
        <v>5</v>
      </c>
      <c r="H35" s="65">
        <v>0</v>
      </c>
      <c r="I35" s="65">
        <v>132.38</v>
      </c>
      <c r="J35" s="65">
        <v>0</v>
      </c>
      <c r="K35" s="65">
        <v>3</v>
      </c>
      <c r="L35" s="65">
        <v>0</v>
      </c>
      <c r="M35" s="65">
        <v>205.49</v>
      </c>
      <c r="N35" s="65">
        <v>0</v>
      </c>
      <c r="O35" s="65">
        <v>4</v>
      </c>
      <c r="P35" s="65">
        <v>4</v>
      </c>
      <c r="Q35" s="65">
        <v>4109.5</v>
      </c>
      <c r="R35" s="67">
        <v>4109.5</v>
      </c>
      <c r="S35" s="159">
        <v>561</v>
      </c>
      <c r="T35" s="65">
        <v>44</v>
      </c>
      <c r="U35" s="65">
        <v>76585.600000000006</v>
      </c>
      <c r="V35" s="65">
        <v>8193.8799999999992</v>
      </c>
      <c r="W35" s="65">
        <v>9</v>
      </c>
      <c r="X35" s="65">
        <v>4</v>
      </c>
      <c r="Y35" s="65">
        <v>4241.88</v>
      </c>
      <c r="Z35" s="67">
        <v>4109.5</v>
      </c>
      <c r="AB35" s="601">
        <v>570</v>
      </c>
      <c r="AC35" s="66">
        <v>48</v>
      </c>
      <c r="AD35" s="65">
        <v>80827.48</v>
      </c>
      <c r="AE35" s="67">
        <v>12303.38</v>
      </c>
    </row>
    <row r="36" spans="1:31" ht="30" hidden="1" customHeight="1">
      <c r="A36" s="2"/>
      <c r="B36" s="623" t="s">
        <v>415</v>
      </c>
      <c r="C36" s="65">
        <v>641</v>
      </c>
      <c r="D36" s="65">
        <v>54</v>
      </c>
      <c r="E36" s="65">
        <v>83220.967231269999</v>
      </c>
      <c r="F36" s="65">
        <v>8447.1</v>
      </c>
      <c r="G36" s="65">
        <v>9</v>
      </c>
      <c r="H36" s="65">
        <v>0</v>
      </c>
      <c r="I36" s="65">
        <v>197.88</v>
      </c>
      <c r="J36" s="65">
        <v>0</v>
      </c>
      <c r="K36" s="65">
        <v>3</v>
      </c>
      <c r="L36" s="65">
        <v>0</v>
      </c>
      <c r="M36" s="65">
        <v>216.36</v>
      </c>
      <c r="N36" s="65">
        <v>0</v>
      </c>
      <c r="O36" s="65">
        <v>4</v>
      </c>
      <c r="P36" s="65">
        <v>4</v>
      </c>
      <c r="Q36" s="65">
        <v>4103.3900000000003</v>
      </c>
      <c r="R36" s="67">
        <v>4103.3900000000003</v>
      </c>
      <c r="S36" s="159">
        <v>644</v>
      </c>
      <c r="T36" s="65">
        <v>54</v>
      </c>
      <c r="U36" s="65">
        <v>83437.327231269999</v>
      </c>
      <c r="V36" s="65">
        <v>8447.1</v>
      </c>
      <c r="W36" s="65">
        <v>13</v>
      </c>
      <c r="X36" s="65">
        <v>4</v>
      </c>
      <c r="Y36" s="65">
        <v>4301.2700000000004</v>
      </c>
      <c r="Z36" s="67">
        <v>4103.3900000000003</v>
      </c>
      <c r="AB36" s="601">
        <v>657</v>
      </c>
      <c r="AC36" s="66">
        <v>58</v>
      </c>
      <c r="AD36" s="65">
        <v>87738.597231270003</v>
      </c>
      <c r="AE36" s="67">
        <v>12550.49</v>
      </c>
    </row>
    <row r="37" spans="1:31" ht="30" customHeight="1">
      <c r="A37" s="2"/>
      <c r="B37" s="623" t="s">
        <v>419</v>
      </c>
      <c r="C37" s="65">
        <v>656</v>
      </c>
      <c r="D37" s="65">
        <v>59</v>
      </c>
      <c r="E37" s="65">
        <v>91856.953179999997</v>
      </c>
      <c r="F37" s="65">
        <v>8971.32</v>
      </c>
      <c r="G37" s="65">
        <v>10</v>
      </c>
      <c r="H37" s="65">
        <v>0</v>
      </c>
      <c r="I37" s="65">
        <v>246.64</v>
      </c>
      <c r="J37" s="65">
        <v>0</v>
      </c>
      <c r="K37" s="65">
        <v>3</v>
      </c>
      <c r="L37" s="65">
        <v>0</v>
      </c>
      <c r="M37" s="65">
        <v>223.2</v>
      </c>
      <c r="N37" s="65">
        <v>0</v>
      </c>
      <c r="O37" s="65">
        <v>4</v>
      </c>
      <c r="P37" s="65">
        <v>4</v>
      </c>
      <c r="Q37" s="65">
        <v>4506.3500000000004</v>
      </c>
      <c r="R37" s="67">
        <v>4506.3500000000004</v>
      </c>
      <c r="S37" s="159">
        <v>659</v>
      </c>
      <c r="T37" s="65">
        <v>59</v>
      </c>
      <c r="U37" s="65">
        <v>92080.153179999994</v>
      </c>
      <c r="V37" s="65">
        <v>8971.32</v>
      </c>
      <c r="W37" s="65">
        <v>14</v>
      </c>
      <c r="X37" s="65">
        <v>4</v>
      </c>
      <c r="Y37" s="65">
        <v>4752.9900000000007</v>
      </c>
      <c r="Z37" s="67">
        <v>4506.3500000000004</v>
      </c>
      <c r="AB37" s="601">
        <v>673</v>
      </c>
      <c r="AC37" s="66">
        <v>63</v>
      </c>
      <c r="AD37" s="65">
        <v>96833.143179999999</v>
      </c>
      <c r="AE37" s="67">
        <v>13477.67</v>
      </c>
    </row>
    <row r="38" spans="1:31" ht="30" hidden="1" customHeight="1">
      <c r="A38" s="2"/>
      <c r="B38" s="623" t="s">
        <v>421</v>
      </c>
      <c r="C38" s="65">
        <v>670</v>
      </c>
      <c r="D38" s="65">
        <v>58</v>
      </c>
      <c r="E38" s="65">
        <v>98875.610329939998</v>
      </c>
      <c r="F38" s="65">
        <v>10169</v>
      </c>
      <c r="G38" s="65">
        <v>6</v>
      </c>
      <c r="H38" s="65">
        <v>0</v>
      </c>
      <c r="I38" s="65">
        <v>788.6</v>
      </c>
      <c r="J38" s="65">
        <v>0</v>
      </c>
      <c r="K38" s="65">
        <v>1</v>
      </c>
      <c r="L38" s="65">
        <v>0</v>
      </c>
      <c r="M38" s="65">
        <v>6.73</v>
      </c>
      <c r="N38" s="65">
        <v>0</v>
      </c>
      <c r="O38" s="65">
        <v>4</v>
      </c>
      <c r="P38" s="65">
        <v>4</v>
      </c>
      <c r="Q38" s="65">
        <v>3329.07</v>
      </c>
      <c r="R38" s="67">
        <v>3329.07</v>
      </c>
      <c r="S38" s="159">
        <v>671</v>
      </c>
      <c r="T38" s="65">
        <v>58</v>
      </c>
      <c r="U38" s="65">
        <v>98882.340329939994</v>
      </c>
      <c r="V38" s="65">
        <v>10169</v>
      </c>
      <c r="W38" s="65">
        <v>10</v>
      </c>
      <c r="X38" s="65">
        <v>4</v>
      </c>
      <c r="Y38" s="65">
        <v>4117.67</v>
      </c>
      <c r="Z38" s="67">
        <v>3329.07</v>
      </c>
      <c r="AB38" s="601">
        <v>681</v>
      </c>
      <c r="AC38" s="66">
        <v>62</v>
      </c>
      <c r="AD38" s="65">
        <v>103000.01032994001</v>
      </c>
      <c r="AE38" s="67">
        <v>13498.07</v>
      </c>
    </row>
    <row r="39" spans="1:31" ht="30" hidden="1" customHeight="1">
      <c r="A39" s="2"/>
      <c r="B39" s="623" t="s">
        <v>422</v>
      </c>
      <c r="C39" s="65">
        <v>694</v>
      </c>
      <c r="D39" s="65">
        <v>58</v>
      </c>
      <c r="E39" s="65">
        <v>102368.5163875</v>
      </c>
      <c r="F39" s="65">
        <v>10356.92</v>
      </c>
      <c r="G39" s="65">
        <v>5</v>
      </c>
      <c r="H39" s="65">
        <v>0</v>
      </c>
      <c r="I39" s="65">
        <v>338.27</v>
      </c>
      <c r="J39" s="65">
        <v>0</v>
      </c>
      <c r="K39" s="65">
        <v>2</v>
      </c>
      <c r="L39" s="65">
        <v>0</v>
      </c>
      <c r="M39" s="65">
        <v>249.53</v>
      </c>
      <c r="N39" s="65">
        <v>0</v>
      </c>
      <c r="O39" s="65">
        <v>4</v>
      </c>
      <c r="P39" s="65">
        <v>4</v>
      </c>
      <c r="Q39" s="65">
        <v>4489.58</v>
      </c>
      <c r="R39" s="67">
        <v>4489.58</v>
      </c>
      <c r="S39" s="159">
        <v>696</v>
      </c>
      <c r="T39" s="65">
        <v>58</v>
      </c>
      <c r="U39" s="65">
        <v>102618.0463875</v>
      </c>
      <c r="V39" s="65">
        <v>10356.92</v>
      </c>
      <c r="W39" s="65">
        <v>9</v>
      </c>
      <c r="X39" s="65">
        <v>4</v>
      </c>
      <c r="Y39" s="65">
        <v>4827.8500000000004</v>
      </c>
      <c r="Z39" s="67">
        <v>4489.58</v>
      </c>
      <c r="AB39" s="601">
        <v>705</v>
      </c>
      <c r="AC39" s="66">
        <v>62</v>
      </c>
      <c r="AD39" s="65">
        <v>107445.8963875</v>
      </c>
      <c r="AE39" s="67">
        <v>14846.5</v>
      </c>
    </row>
    <row r="40" spans="1:31" ht="30" hidden="1" customHeight="1">
      <c r="A40" s="2"/>
      <c r="B40" s="623" t="s">
        <v>427</v>
      </c>
      <c r="C40" s="65">
        <v>746</v>
      </c>
      <c r="D40" s="65">
        <v>64</v>
      </c>
      <c r="E40" s="65">
        <v>101328.41608068001</v>
      </c>
      <c r="F40" s="65">
        <v>9566.31</v>
      </c>
      <c r="G40" s="65">
        <v>6</v>
      </c>
      <c r="H40" s="65">
        <v>0</v>
      </c>
      <c r="I40" s="65">
        <v>363.64</v>
      </c>
      <c r="J40" s="65">
        <v>0</v>
      </c>
      <c r="K40" s="65">
        <v>2</v>
      </c>
      <c r="L40" s="65">
        <v>0</v>
      </c>
      <c r="M40" s="65">
        <v>243.62</v>
      </c>
      <c r="N40" s="65">
        <v>0</v>
      </c>
      <c r="O40" s="65">
        <v>4</v>
      </c>
      <c r="P40" s="65">
        <v>4</v>
      </c>
      <c r="Q40" s="65">
        <v>4473.41</v>
      </c>
      <c r="R40" s="67">
        <v>4473.41</v>
      </c>
      <c r="S40" s="159">
        <v>748</v>
      </c>
      <c r="T40" s="65">
        <v>64</v>
      </c>
      <c r="U40" s="65">
        <v>101572.03608068</v>
      </c>
      <c r="V40" s="65">
        <v>9566.31</v>
      </c>
      <c r="W40" s="65">
        <v>10</v>
      </c>
      <c r="X40" s="65">
        <v>4</v>
      </c>
      <c r="Y40" s="65">
        <v>4837.05</v>
      </c>
      <c r="Z40" s="67">
        <v>4473.41</v>
      </c>
      <c r="AB40" s="601">
        <v>758</v>
      </c>
      <c r="AC40" s="66">
        <v>68</v>
      </c>
      <c r="AD40" s="65">
        <v>106409.08608068</v>
      </c>
      <c r="AE40" s="67">
        <v>14039.72</v>
      </c>
    </row>
    <row r="41" spans="1:31" ht="30" customHeight="1">
      <c r="A41" s="2"/>
      <c r="B41" s="622" t="s">
        <v>430</v>
      </c>
      <c r="C41" s="107">
        <v>787</v>
      </c>
      <c r="D41" s="107">
        <v>63</v>
      </c>
      <c r="E41" s="107">
        <v>111753.76338308999</v>
      </c>
      <c r="F41" s="107">
        <v>9834.49</v>
      </c>
      <c r="G41" s="107">
        <v>6</v>
      </c>
      <c r="H41" s="107">
        <v>0</v>
      </c>
      <c r="I41" s="107">
        <v>363.64</v>
      </c>
      <c r="J41" s="107">
        <v>0</v>
      </c>
      <c r="K41" s="107">
        <v>1</v>
      </c>
      <c r="L41" s="107">
        <v>0</v>
      </c>
      <c r="M41" s="107">
        <v>182.66904</v>
      </c>
      <c r="N41" s="107">
        <v>0</v>
      </c>
      <c r="O41" s="107">
        <v>5</v>
      </c>
      <c r="P41" s="107">
        <v>5</v>
      </c>
      <c r="Q41" s="107">
        <v>5530.88</v>
      </c>
      <c r="R41" s="68">
        <v>5530.88</v>
      </c>
      <c r="S41" s="160">
        <v>788</v>
      </c>
      <c r="T41" s="107">
        <v>63</v>
      </c>
      <c r="U41" s="107">
        <v>111936.43242308998</v>
      </c>
      <c r="V41" s="107">
        <v>9834.49</v>
      </c>
      <c r="W41" s="107">
        <v>11</v>
      </c>
      <c r="X41" s="107">
        <v>5</v>
      </c>
      <c r="Y41" s="107">
        <v>5894.52</v>
      </c>
      <c r="Z41" s="68">
        <v>5530.88</v>
      </c>
      <c r="AB41" s="750">
        <v>799</v>
      </c>
      <c r="AC41" s="972">
        <v>68</v>
      </c>
      <c r="AD41" s="107">
        <v>117830.95242309</v>
      </c>
      <c r="AE41" s="68">
        <v>15365.37</v>
      </c>
    </row>
    <row r="42" spans="1:31" ht="30" hidden="1" customHeight="1">
      <c r="A42" s="2"/>
      <c r="B42" s="623" t="s">
        <v>436</v>
      </c>
      <c r="C42" s="65">
        <v>789</v>
      </c>
      <c r="D42" s="65">
        <v>62</v>
      </c>
      <c r="E42" s="65">
        <v>111446.81657765999</v>
      </c>
      <c r="F42" s="65">
        <v>9718.7199999999993</v>
      </c>
      <c r="G42" s="65">
        <v>6</v>
      </c>
      <c r="H42" s="65">
        <v>0</v>
      </c>
      <c r="I42" s="65">
        <v>363.64</v>
      </c>
      <c r="J42" s="65">
        <v>0</v>
      </c>
      <c r="K42" s="65">
        <v>1</v>
      </c>
      <c r="L42" s="65">
        <v>0</v>
      </c>
      <c r="M42" s="65">
        <v>198.34632000000002</v>
      </c>
      <c r="N42" s="65">
        <v>0</v>
      </c>
      <c r="O42" s="65">
        <v>5</v>
      </c>
      <c r="P42" s="65">
        <v>5</v>
      </c>
      <c r="Q42" s="65">
        <v>5025.91</v>
      </c>
      <c r="R42" s="67">
        <v>5025.91</v>
      </c>
      <c r="S42" s="159">
        <v>790</v>
      </c>
      <c r="T42" s="65">
        <v>62</v>
      </c>
      <c r="U42" s="65">
        <v>111645.16289765999</v>
      </c>
      <c r="V42" s="65">
        <v>9718.7199999999993</v>
      </c>
      <c r="W42" s="65">
        <v>11</v>
      </c>
      <c r="X42" s="65">
        <v>5</v>
      </c>
      <c r="Y42" s="65">
        <v>5389.55</v>
      </c>
      <c r="Z42" s="67">
        <v>5025.91</v>
      </c>
      <c r="AB42" s="601">
        <v>801</v>
      </c>
      <c r="AC42" s="66">
        <v>67</v>
      </c>
      <c r="AD42" s="65">
        <v>117034.71289765999</v>
      </c>
      <c r="AE42" s="67">
        <v>14744.63</v>
      </c>
    </row>
    <row r="43" spans="1:31" ht="30" hidden="1" customHeight="1" thickBot="1">
      <c r="A43" s="466" t="s">
        <v>368</v>
      </c>
      <c r="B43" s="622" t="s">
        <v>439</v>
      </c>
      <c r="C43" s="107">
        <v>810</v>
      </c>
      <c r="D43" s="107">
        <v>64</v>
      </c>
      <c r="E43" s="107">
        <v>113458.80437641</v>
      </c>
      <c r="F43" s="107">
        <v>9645.98</v>
      </c>
      <c r="G43" s="107">
        <v>5</v>
      </c>
      <c r="H43" s="107">
        <v>0</v>
      </c>
      <c r="I43" s="107">
        <v>358.94</v>
      </c>
      <c r="J43" s="107">
        <v>0</v>
      </c>
      <c r="K43" s="107">
        <v>1</v>
      </c>
      <c r="L43" s="107">
        <v>0</v>
      </c>
      <c r="M43" s="107">
        <v>143.78</v>
      </c>
      <c r="N43" s="107">
        <v>0</v>
      </c>
      <c r="O43" s="107">
        <v>5</v>
      </c>
      <c r="P43" s="107">
        <v>5</v>
      </c>
      <c r="Q43" s="107">
        <v>5650.44</v>
      </c>
      <c r="R43" s="68">
        <v>5650.44</v>
      </c>
      <c r="S43" s="160">
        <v>811</v>
      </c>
      <c r="T43" s="107">
        <v>64</v>
      </c>
      <c r="U43" s="107">
        <v>113602.58437641</v>
      </c>
      <c r="V43" s="107">
        <v>9645.98</v>
      </c>
      <c r="W43" s="107">
        <v>10</v>
      </c>
      <c r="X43" s="107">
        <v>5</v>
      </c>
      <c r="Y43" s="107">
        <v>6009.3799999999992</v>
      </c>
      <c r="Z43" s="68">
        <v>5650.44</v>
      </c>
      <c r="AB43" s="750">
        <v>821</v>
      </c>
      <c r="AC43" s="972">
        <v>69</v>
      </c>
      <c r="AD43" s="107">
        <v>119611.96437641</v>
      </c>
      <c r="AE43" s="68">
        <v>15296.42</v>
      </c>
    </row>
    <row r="44" spans="1:31" ht="30" hidden="1" customHeight="1" thickBot="1">
      <c r="A44" s="466" t="s">
        <v>368</v>
      </c>
      <c r="B44" s="795" t="s">
        <v>442</v>
      </c>
      <c r="C44" s="883">
        <v>810</v>
      </c>
      <c r="D44" s="883">
        <v>73</v>
      </c>
      <c r="E44" s="883">
        <v>116091.77256513001</v>
      </c>
      <c r="F44" s="883">
        <v>10262.89</v>
      </c>
      <c r="G44" s="883">
        <v>5</v>
      </c>
      <c r="H44" s="883">
        <v>0</v>
      </c>
      <c r="I44" s="883">
        <v>358.94</v>
      </c>
      <c r="J44" s="883">
        <v>0</v>
      </c>
      <c r="K44" s="883">
        <v>3</v>
      </c>
      <c r="L44" s="883">
        <v>0</v>
      </c>
      <c r="M44" s="883">
        <v>155.49</v>
      </c>
      <c r="N44" s="883">
        <v>0</v>
      </c>
      <c r="O44" s="883">
        <v>5</v>
      </c>
      <c r="P44" s="883">
        <v>5</v>
      </c>
      <c r="Q44" s="883">
        <v>5447.39</v>
      </c>
      <c r="R44" s="969">
        <v>5447.39</v>
      </c>
      <c r="S44" s="970">
        <v>813</v>
      </c>
      <c r="T44" s="883">
        <v>73</v>
      </c>
      <c r="U44" s="883">
        <v>116247.26256513002</v>
      </c>
      <c r="V44" s="883">
        <v>10262.89</v>
      </c>
      <c r="W44" s="883">
        <v>10</v>
      </c>
      <c r="X44" s="883">
        <v>5</v>
      </c>
      <c r="Y44" s="883">
        <v>5806.33</v>
      </c>
      <c r="Z44" s="969">
        <v>5447.39</v>
      </c>
      <c r="AB44" s="882">
        <v>823</v>
      </c>
      <c r="AC44" s="971">
        <v>78</v>
      </c>
      <c r="AD44" s="883">
        <v>122053.59256513002</v>
      </c>
      <c r="AE44" s="969">
        <v>15710.28</v>
      </c>
    </row>
    <row r="45" spans="1:31" ht="30" customHeight="1" thickBot="1">
      <c r="A45" s="466" t="s">
        <v>368</v>
      </c>
      <c r="B45" s="795" t="s">
        <v>454</v>
      </c>
      <c r="C45" s="883">
        <v>867</v>
      </c>
      <c r="D45" s="883">
        <v>63</v>
      </c>
      <c r="E45" s="883">
        <v>119564.64654981499</v>
      </c>
      <c r="F45" s="883">
        <v>10649.32</v>
      </c>
      <c r="G45" s="883">
        <v>5</v>
      </c>
      <c r="H45" s="883">
        <v>0</v>
      </c>
      <c r="I45" s="883">
        <v>358.94</v>
      </c>
      <c r="J45" s="883">
        <v>0</v>
      </c>
      <c r="K45" s="883">
        <v>2</v>
      </c>
      <c r="L45" s="883">
        <v>0</v>
      </c>
      <c r="M45" s="883">
        <v>128.99255600000001</v>
      </c>
      <c r="N45" s="883">
        <v>0</v>
      </c>
      <c r="O45" s="883">
        <v>5</v>
      </c>
      <c r="P45" s="883">
        <v>5</v>
      </c>
      <c r="Q45" s="883">
        <v>5589.94</v>
      </c>
      <c r="R45" s="969">
        <v>5589.94</v>
      </c>
      <c r="S45" s="970">
        <v>869</v>
      </c>
      <c r="T45" s="883">
        <v>63</v>
      </c>
      <c r="U45" s="883">
        <v>119693.63910581499</v>
      </c>
      <c r="V45" s="883">
        <v>10649.32</v>
      </c>
      <c r="W45" s="883">
        <v>10</v>
      </c>
      <c r="X45" s="883">
        <v>5</v>
      </c>
      <c r="Y45" s="883">
        <v>5948.8799999999992</v>
      </c>
      <c r="Z45" s="969">
        <v>5589.94</v>
      </c>
      <c r="AB45" s="882">
        <v>879</v>
      </c>
      <c r="AC45" s="971">
        <v>68</v>
      </c>
      <c r="AD45" s="883">
        <v>125642.51910581499</v>
      </c>
      <c r="AE45" s="969">
        <v>16239.26</v>
      </c>
    </row>
    <row r="46" spans="1:31" ht="19.5" customHeight="1">
      <c r="A46" s="60"/>
      <c r="B46" s="739"/>
      <c r="C46" s="740"/>
      <c r="D46" s="59"/>
      <c r="E46" s="59"/>
      <c r="F46" s="59"/>
      <c r="G46" s="59"/>
      <c r="H46" s="59"/>
      <c r="I46" s="59"/>
      <c r="J46" s="59"/>
      <c r="K46" s="59"/>
      <c r="L46" s="59"/>
      <c r="M46" s="59"/>
      <c r="N46" s="59"/>
      <c r="O46" s="59"/>
      <c r="P46" s="59"/>
      <c r="Q46" s="59"/>
      <c r="R46" s="59"/>
      <c r="S46" s="59"/>
      <c r="T46" s="59"/>
      <c r="U46" s="59"/>
      <c r="V46" s="59"/>
    </row>
    <row r="47" spans="1:31" ht="19.5" customHeight="1">
      <c r="A47" s="60"/>
      <c r="B47" s="60"/>
      <c r="C47" s="174"/>
      <c r="D47" s="59"/>
      <c r="E47" s="59"/>
      <c r="F47" s="59"/>
      <c r="G47" s="59"/>
      <c r="H47" s="59"/>
      <c r="I47" s="59"/>
      <c r="J47" s="59"/>
      <c r="K47" s="59"/>
      <c r="L47" s="59"/>
      <c r="M47" s="59"/>
      <c r="N47" s="59"/>
      <c r="O47" s="59"/>
      <c r="P47" s="59"/>
      <c r="Q47" s="59"/>
      <c r="R47" s="59"/>
      <c r="S47" s="59"/>
      <c r="T47" s="59"/>
      <c r="U47" s="59"/>
      <c r="V47" s="59"/>
    </row>
    <row r="48" spans="1:31" ht="17.25">
      <c r="B48" s="1083" t="s">
        <v>38</v>
      </c>
      <c r="C48" s="59"/>
      <c r="D48" s="59"/>
      <c r="E48" s="59"/>
      <c r="F48" s="59"/>
      <c r="G48" s="59"/>
      <c r="H48" s="59"/>
      <c r="I48" s="59"/>
      <c r="J48" s="59"/>
      <c r="K48" s="59"/>
      <c r="L48" s="59"/>
      <c r="M48" s="59"/>
      <c r="N48" s="59"/>
      <c r="O48" s="59"/>
      <c r="P48" s="59"/>
      <c r="Q48" s="59"/>
      <c r="R48" s="59"/>
      <c r="S48" s="59"/>
      <c r="T48" s="59"/>
      <c r="U48" s="59"/>
      <c r="V48" s="59"/>
    </row>
    <row r="49" spans="1:31" ht="9.75" customHeight="1" thickBot="1">
      <c r="A49" s="58"/>
      <c r="B49" s="58"/>
      <c r="C49" s="105"/>
      <c r="D49" s="105"/>
      <c r="E49" s="105"/>
      <c r="F49" s="105"/>
      <c r="G49" s="105"/>
      <c r="H49" s="105"/>
      <c r="I49" s="105"/>
      <c r="J49" s="105"/>
      <c r="K49" s="105"/>
      <c r="L49" s="105"/>
      <c r="M49" s="105"/>
      <c r="N49" s="105"/>
      <c r="O49" s="105"/>
      <c r="P49" s="105"/>
      <c r="Q49" s="105"/>
      <c r="R49" s="105"/>
      <c r="S49" s="105"/>
      <c r="T49" s="105"/>
      <c r="U49" s="105"/>
      <c r="V49" s="105"/>
    </row>
    <row r="50" spans="1:31" ht="17.25">
      <c r="A50" s="1248"/>
      <c r="B50" s="640"/>
      <c r="C50" s="1251" t="s">
        <v>89</v>
      </c>
      <c r="D50" s="1252"/>
      <c r="E50" s="1252"/>
      <c r="F50" s="1252"/>
      <c r="G50" s="1252"/>
      <c r="H50" s="1252"/>
      <c r="I50" s="1252"/>
      <c r="J50" s="1253"/>
      <c r="K50" s="1254" t="s">
        <v>90</v>
      </c>
      <c r="L50" s="1255"/>
      <c r="M50" s="1255"/>
      <c r="N50" s="1255"/>
      <c r="O50" s="1255"/>
      <c r="P50" s="1255"/>
      <c r="Q50" s="1255"/>
      <c r="R50" s="1256"/>
      <c r="S50" s="1255" t="s">
        <v>263</v>
      </c>
      <c r="T50" s="1255"/>
      <c r="U50" s="1255"/>
      <c r="V50" s="1255"/>
      <c r="W50" s="1255"/>
      <c r="X50" s="1255"/>
      <c r="Y50" s="1255"/>
      <c r="Z50" s="1256"/>
      <c r="AB50" s="1258" t="s">
        <v>216</v>
      </c>
      <c r="AC50" s="1255"/>
      <c r="AD50" s="1255"/>
      <c r="AE50" s="1256"/>
    </row>
    <row r="51" spans="1:31" ht="17.25">
      <c r="A51" s="1249"/>
      <c r="B51" s="641"/>
      <c r="C51" s="1245" t="s">
        <v>24</v>
      </c>
      <c r="D51" s="1246"/>
      <c r="E51" s="1246"/>
      <c r="F51" s="1257"/>
      <c r="G51" s="1245" t="s">
        <v>85</v>
      </c>
      <c r="H51" s="1246"/>
      <c r="I51" s="1246"/>
      <c r="J51" s="1257"/>
      <c r="K51" s="1245" t="s">
        <v>24</v>
      </c>
      <c r="L51" s="1246"/>
      <c r="M51" s="1246"/>
      <c r="N51" s="1257"/>
      <c r="O51" s="1245" t="s">
        <v>85</v>
      </c>
      <c r="P51" s="1246"/>
      <c r="Q51" s="1246"/>
      <c r="R51" s="1247"/>
      <c r="S51" s="1246" t="s">
        <v>24</v>
      </c>
      <c r="T51" s="1246"/>
      <c r="U51" s="1246"/>
      <c r="V51" s="1257"/>
      <c r="W51" s="1245" t="s">
        <v>85</v>
      </c>
      <c r="X51" s="1246"/>
      <c r="Y51" s="1246"/>
      <c r="Z51" s="1247"/>
      <c r="AB51" s="1259"/>
      <c r="AC51" s="1260"/>
      <c r="AD51" s="1260"/>
      <c r="AE51" s="1261"/>
    </row>
    <row r="52" spans="1:31" ht="63" customHeight="1" thickBot="1">
      <c r="A52" s="1250"/>
      <c r="B52" s="642"/>
      <c r="C52" s="62" t="s">
        <v>27</v>
      </c>
      <c r="D52" s="63" t="s">
        <v>87</v>
      </c>
      <c r="E52" s="62" t="s">
        <v>28</v>
      </c>
      <c r="F52" s="63" t="s">
        <v>88</v>
      </c>
      <c r="G52" s="62" t="s">
        <v>27</v>
      </c>
      <c r="H52" s="62"/>
      <c r="I52" s="62" t="s">
        <v>28</v>
      </c>
      <c r="J52" s="62"/>
      <c r="K52" s="62" t="s">
        <v>27</v>
      </c>
      <c r="L52" s="63" t="s">
        <v>87</v>
      </c>
      <c r="M52" s="62" t="s">
        <v>28</v>
      </c>
      <c r="N52" s="63" t="s">
        <v>88</v>
      </c>
      <c r="O52" s="62" t="s">
        <v>27</v>
      </c>
      <c r="P52" s="63" t="s">
        <v>87</v>
      </c>
      <c r="Q52" s="62" t="s">
        <v>28</v>
      </c>
      <c r="R52" s="64" t="s">
        <v>88</v>
      </c>
      <c r="S52" s="343" t="s">
        <v>27</v>
      </c>
      <c r="T52" s="63" t="s">
        <v>87</v>
      </c>
      <c r="U52" s="62" t="s">
        <v>28</v>
      </c>
      <c r="V52" s="63" t="s">
        <v>88</v>
      </c>
      <c r="W52" s="62" t="s">
        <v>27</v>
      </c>
      <c r="X52" s="63" t="s">
        <v>87</v>
      </c>
      <c r="Y52" s="62" t="s">
        <v>28</v>
      </c>
      <c r="Z52" s="64" t="s">
        <v>88</v>
      </c>
      <c r="AB52" s="735" t="s">
        <v>27</v>
      </c>
      <c r="AC52" s="63" t="s">
        <v>87</v>
      </c>
      <c r="AD52" s="62" t="s">
        <v>28</v>
      </c>
      <c r="AE52" s="64" t="s">
        <v>88</v>
      </c>
    </row>
    <row r="53" spans="1:31" ht="0.75" hidden="1" customHeight="1" thickTop="1">
      <c r="A53" s="2" t="s">
        <v>11</v>
      </c>
      <c r="B53" s="643" t="s">
        <v>12</v>
      </c>
      <c r="C53" s="242">
        <v>-0.15732758620689655</v>
      </c>
      <c r="D53" s="242">
        <v>-0.26666666666666666</v>
      </c>
      <c r="E53" s="242">
        <v>-8.8685234132458254E-2</v>
      </c>
      <c r="F53" s="242">
        <v>-0.30507627842617296</v>
      </c>
      <c r="G53" s="242" t="s">
        <v>201</v>
      </c>
      <c r="H53" s="242" t="s">
        <v>201</v>
      </c>
      <c r="I53" s="242" t="s">
        <v>201</v>
      </c>
      <c r="J53" s="242" t="s">
        <v>201</v>
      </c>
      <c r="K53" s="242" t="s">
        <v>201</v>
      </c>
      <c r="L53" s="242" t="s">
        <v>201</v>
      </c>
      <c r="M53" s="242" t="s">
        <v>201</v>
      </c>
      <c r="N53" s="242" t="s">
        <v>201</v>
      </c>
      <c r="O53" s="242" t="s">
        <v>201</v>
      </c>
      <c r="P53" s="242" t="s">
        <v>201</v>
      </c>
      <c r="Q53" s="242" t="s">
        <v>201</v>
      </c>
      <c r="R53" s="243" t="s">
        <v>201</v>
      </c>
      <c r="S53" s="344">
        <v>-0.15732758620689655</v>
      </c>
      <c r="T53" s="242">
        <v>-0.26666666666666666</v>
      </c>
      <c r="U53" s="242">
        <v>-8.8685234132458254E-2</v>
      </c>
      <c r="V53" s="242">
        <v>-0.30507627842617296</v>
      </c>
      <c r="W53" s="242" t="s">
        <v>201</v>
      </c>
      <c r="X53" s="242" t="s">
        <v>201</v>
      </c>
      <c r="Y53" s="242" t="s">
        <v>201</v>
      </c>
      <c r="Z53" s="243" t="s">
        <v>201</v>
      </c>
      <c r="AB53" s="736">
        <v>-0.14655172413793102</v>
      </c>
      <c r="AC53" s="242">
        <v>-0.2</v>
      </c>
      <c r="AD53" s="242">
        <v>-7.9019966102029215E-2</v>
      </c>
      <c r="AE53" s="243">
        <v>-0.29526773168866532</v>
      </c>
    </row>
    <row r="54" spans="1:31" ht="30" customHeight="1" thickTop="1">
      <c r="A54" s="2" t="s">
        <v>13</v>
      </c>
      <c r="B54" s="643" t="s">
        <v>14</v>
      </c>
      <c r="C54" s="242">
        <v>-0.17135549872122763</v>
      </c>
      <c r="D54" s="242">
        <v>-0.13636363636363635</v>
      </c>
      <c r="E54" s="242">
        <v>-8.6570811436459782E-2</v>
      </c>
      <c r="F54" s="242">
        <v>-4.1340220928827637E-2</v>
      </c>
      <c r="G54" s="242">
        <v>0.5</v>
      </c>
      <c r="H54" s="242">
        <v>-1</v>
      </c>
      <c r="I54" s="242">
        <v>6.1762787854085994</v>
      </c>
      <c r="J54" s="242">
        <v>-1</v>
      </c>
      <c r="K54" s="242" t="s">
        <v>201</v>
      </c>
      <c r="L54" s="242" t="s">
        <v>201</v>
      </c>
      <c r="M54" s="242" t="s">
        <v>201</v>
      </c>
      <c r="N54" s="242" t="s">
        <v>201</v>
      </c>
      <c r="O54" s="242">
        <v>0.33333333333333331</v>
      </c>
      <c r="P54" s="242">
        <v>2</v>
      </c>
      <c r="Q54" s="242">
        <v>0.59630208070935564</v>
      </c>
      <c r="R54" s="243">
        <v>13.50275275275275</v>
      </c>
      <c r="S54" s="344">
        <v>-0.17135549872122763</v>
      </c>
      <c r="T54" s="242">
        <v>-0.13636363636363635</v>
      </c>
      <c r="U54" s="242">
        <v>-8.6570811436459782E-2</v>
      </c>
      <c r="V54" s="242">
        <v>-4.1340220928827637E-2</v>
      </c>
      <c r="W54" s="242">
        <v>0.4</v>
      </c>
      <c r="X54" s="242">
        <v>0.5</v>
      </c>
      <c r="Y54" s="242">
        <v>1.2101558121286851</v>
      </c>
      <c r="Z54" s="243">
        <v>13.499124343257442</v>
      </c>
      <c r="AB54" s="736">
        <v>-0.16414141414141414</v>
      </c>
      <c r="AC54" s="242">
        <v>-8.3333333333333329E-2</v>
      </c>
      <c r="AD54" s="242">
        <v>-7.2962253250996825E-2</v>
      </c>
      <c r="AE54" s="243">
        <v>0.14711756012840962</v>
      </c>
    </row>
    <row r="55" spans="1:31" ht="30" customHeight="1">
      <c r="A55" s="2" t="s">
        <v>15</v>
      </c>
      <c r="B55" s="643" t="s">
        <v>16</v>
      </c>
      <c r="C55" s="242">
        <v>-0.28703703703703703</v>
      </c>
      <c r="D55" s="242">
        <v>-0.42105263157894735</v>
      </c>
      <c r="E55" s="242">
        <v>-0.25735211051054824</v>
      </c>
      <c r="F55" s="242">
        <v>-0.56257312331817189</v>
      </c>
      <c r="G55" s="242">
        <v>-0.33333333333333331</v>
      </c>
      <c r="H55" s="242" t="s">
        <v>201</v>
      </c>
      <c r="I55" s="242">
        <v>-4.4669733628670306E-2</v>
      </c>
      <c r="J55" s="242" t="s">
        <v>201</v>
      </c>
      <c r="K55" s="242" t="s">
        <v>201</v>
      </c>
      <c r="L55" s="242" t="s">
        <v>201</v>
      </c>
      <c r="M55" s="242" t="s">
        <v>201</v>
      </c>
      <c r="N55" s="242" t="s">
        <v>201</v>
      </c>
      <c r="O55" s="242">
        <v>0.25</v>
      </c>
      <c r="P55" s="242">
        <v>0</v>
      </c>
      <c r="Q55" s="242">
        <v>0.61851033612119299</v>
      </c>
      <c r="R55" s="243">
        <v>0.52956706296481626</v>
      </c>
      <c r="S55" s="344">
        <v>-0.28703703703703703</v>
      </c>
      <c r="T55" s="242">
        <v>-0.42105263157894735</v>
      </c>
      <c r="U55" s="242">
        <v>-0.25735211051054824</v>
      </c>
      <c r="V55" s="242">
        <v>-0.56257312331817189</v>
      </c>
      <c r="W55" s="242">
        <v>0</v>
      </c>
      <c r="X55" s="242">
        <v>0</v>
      </c>
      <c r="Y55" s="242">
        <v>0.38162379290757131</v>
      </c>
      <c r="Z55" s="243">
        <v>0.52956706296481626</v>
      </c>
      <c r="AB55" s="736">
        <v>-0.2809667673716012</v>
      </c>
      <c r="AC55" s="242">
        <v>-0.36363636363636365</v>
      </c>
      <c r="AD55" s="242">
        <v>-0.24136486510569982</v>
      </c>
      <c r="AE55" s="243">
        <v>-0.37044420293095531</v>
      </c>
    </row>
    <row r="56" spans="1:31" ht="30" customHeight="1">
      <c r="A56" s="2" t="s">
        <v>17</v>
      </c>
      <c r="B56" s="643" t="s">
        <v>18</v>
      </c>
      <c r="C56" s="242">
        <v>1.2987012987012988E-2</v>
      </c>
      <c r="D56" s="242">
        <v>0.45454545454545453</v>
      </c>
      <c r="E56" s="242">
        <v>5.2708932251505844E-2</v>
      </c>
      <c r="F56" s="242">
        <v>-0.25709139877950721</v>
      </c>
      <c r="G56" s="242">
        <v>0</v>
      </c>
      <c r="H56" s="242" t="s">
        <v>201</v>
      </c>
      <c r="I56" s="242">
        <v>-0.99982164620552305</v>
      </c>
      <c r="J56" s="242" t="s">
        <v>201</v>
      </c>
      <c r="K56" s="242" t="s">
        <v>201</v>
      </c>
      <c r="L56" s="242" t="s">
        <v>201</v>
      </c>
      <c r="M56" s="242" t="s">
        <v>201</v>
      </c>
      <c r="N56" s="242" t="s">
        <v>201</v>
      </c>
      <c r="O56" s="242">
        <v>-0.2</v>
      </c>
      <c r="P56" s="242">
        <v>0</v>
      </c>
      <c r="Q56" s="242">
        <v>-3.8365914298250023E-2</v>
      </c>
      <c r="R56" s="243">
        <v>0.1107476055638912</v>
      </c>
      <c r="S56" s="344">
        <v>1.2987012987012988E-2</v>
      </c>
      <c r="T56" s="242">
        <v>0.45454545454545453</v>
      </c>
      <c r="U56" s="242">
        <v>5.2708932251505844E-2</v>
      </c>
      <c r="V56" s="242">
        <v>-0.25709139877950721</v>
      </c>
      <c r="W56" s="242">
        <v>-0.14285714285714285</v>
      </c>
      <c r="X56" s="242">
        <v>0</v>
      </c>
      <c r="Y56" s="242">
        <v>-0.27583219535115944</v>
      </c>
      <c r="Z56" s="243">
        <v>0.1107476055638912</v>
      </c>
      <c r="AB56" s="736">
        <v>8.4033613445378148E-3</v>
      </c>
      <c r="AC56" s="242">
        <v>0.35714285714285715</v>
      </c>
      <c r="AD56" s="242">
        <v>3.7738451220655639E-2</v>
      </c>
      <c r="AE56" s="243">
        <v>-9.9871892224839595E-2</v>
      </c>
    </row>
    <row r="57" spans="1:31" ht="30" customHeight="1">
      <c r="A57" s="2" t="s">
        <v>19</v>
      </c>
      <c r="B57" s="644" t="s">
        <v>268</v>
      </c>
      <c r="C57" s="246">
        <v>0.25213675213675213</v>
      </c>
      <c r="D57" s="246">
        <v>0.25</v>
      </c>
      <c r="E57" s="246">
        <v>0.29396173851781687</v>
      </c>
      <c r="F57" s="246">
        <v>0.33692658210630122</v>
      </c>
      <c r="G57" s="246">
        <v>0</v>
      </c>
      <c r="H57" s="246" t="s">
        <v>201</v>
      </c>
      <c r="I57" s="246">
        <v>0</v>
      </c>
      <c r="J57" s="246" t="s">
        <v>201</v>
      </c>
      <c r="K57" s="246" t="s">
        <v>201</v>
      </c>
      <c r="L57" s="246" t="s">
        <v>201</v>
      </c>
      <c r="M57" s="246" t="s">
        <v>201</v>
      </c>
      <c r="N57" s="246" t="s">
        <v>201</v>
      </c>
      <c r="O57" s="246">
        <v>0</v>
      </c>
      <c r="P57" s="246">
        <v>0</v>
      </c>
      <c r="Q57" s="246">
        <v>1.0148534928520736</v>
      </c>
      <c r="R57" s="349">
        <v>1.0177026203534432</v>
      </c>
      <c r="S57" s="401">
        <v>0.25213675213675213</v>
      </c>
      <c r="T57" s="246">
        <v>0.25</v>
      </c>
      <c r="U57" s="246">
        <v>0.29396173851781687</v>
      </c>
      <c r="V57" s="246">
        <v>0.33692658210630122</v>
      </c>
      <c r="W57" s="246">
        <v>0</v>
      </c>
      <c r="X57" s="246">
        <v>0</v>
      </c>
      <c r="Y57" s="246">
        <v>1.0147917596009572</v>
      </c>
      <c r="Z57" s="349">
        <v>1.0177026203534432</v>
      </c>
      <c r="AB57" s="736">
        <v>0.24583333333333332</v>
      </c>
      <c r="AC57" s="242">
        <v>0.21052631578947367</v>
      </c>
      <c r="AD57" s="242">
        <v>0.3168825601594073</v>
      </c>
      <c r="AE57" s="349">
        <v>0.69598405836694688</v>
      </c>
    </row>
    <row r="58" spans="1:31" ht="30" hidden="1" customHeight="1">
      <c r="A58" s="2" t="s">
        <v>282</v>
      </c>
      <c r="B58" s="643" t="s">
        <v>283</v>
      </c>
      <c r="C58" s="244">
        <v>3.4129692832764506E-2</v>
      </c>
      <c r="D58" s="244">
        <v>0</v>
      </c>
      <c r="E58" s="244">
        <v>1.0003036007139565E-2</v>
      </c>
      <c r="F58" s="244">
        <v>1.9136037983805955E-2</v>
      </c>
      <c r="G58" s="244">
        <v>0</v>
      </c>
      <c r="H58" s="244" t="s">
        <v>201</v>
      </c>
      <c r="I58" s="244">
        <v>0</v>
      </c>
      <c r="J58" s="244" t="s">
        <v>201</v>
      </c>
      <c r="K58" s="244" t="s">
        <v>201</v>
      </c>
      <c r="L58" s="244" t="s">
        <v>201</v>
      </c>
      <c r="M58" s="244" t="s">
        <v>201</v>
      </c>
      <c r="N58" s="244" t="s">
        <v>201</v>
      </c>
      <c r="O58" s="244">
        <v>0</v>
      </c>
      <c r="P58" s="244">
        <v>0</v>
      </c>
      <c r="Q58" s="244">
        <v>-7.888791042898477E-2</v>
      </c>
      <c r="R58" s="245">
        <v>-7.8726285216673506E-2</v>
      </c>
      <c r="S58" s="345">
        <v>3.4129692832764506E-2</v>
      </c>
      <c r="T58" s="244">
        <v>0</v>
      </c>
      <c r="U58" s="244">
        <v>1.0003036007139565E-2</v>
      </c>
      <c r="V58" s="244">
        <v>1.9136037983805955E-2</v>
      </c>
      <c r="W58" s="244">
        <v>0</v>
      </c>
      <c r="X58" s="244">
        <v>0</v>
      </c>
      <c r="Y58" s="244">
        <v>-7.888552867947124E-2</v>
      </c>
      <c r="Z58" s="245">
        <v>-7.8726285216673506E-2</v>
      </c>
      <c r="AB58" s="737">
        <v>3.3444816053511704E-2</v>
      </c>
      <c r="AC58" s="244">
        <v>0</v>
      </c>
      <c r="AD58" s="244">
        <v>5.6786313222637651E-3</v>
      </c>
      <c r="AE58" s="245">
        <v>-4.2269936325045457E-2</v>
      </c>
    </row>
    <row r="59" spans="1:31" ht="30" hidden="1" customHeight="1">
      <c r="A59" s="2" t="s">
        <v>287</v>
      </c>
      <c r="B59" s="643" t="s">
        <v>288</v>
      </c>
      <c r="C59" s="249">
        <v>1.3201320132013201E-2</v>
      </c>
      <c r="D59" s="249">
        <v>0</v>
      </c>
      <c r="E59" s="249">
        <v>-7.7293433335485218E-3</v>
      </c>
      <c r="F59" s="249">
        <v>-1.7478910500657221E-2</v>
      </c>
      <c r="G59" s="249">
        <v>0</v>
      </c>
      <c r="H59" s="249" t="s">
        <v>201</v>
      </c>
      <c r="I59" s="249">
        <v>0</v>
      </c>
      <c r="J59" s="249" t="s">
        <v>201</v>
      </c>
      <c r="K59" s="249" t="s">
        <v>201</v>
      </c>
      <c r="L59" s="249" t="s">
        <v>201</v>
      </c>
      <c r="M59" s="249" t="s">
        <v>201</v>
      </c>
      <c r="N59" s="249" t="s">
        <v>201</v>
      </c>
      <c r="O59" s="249">
        <v>-0.25</v>
      </c>
      <c r="P59" s="249">
        <v>0</v>
      </c>
      <c r="Q59" s="249">
        <v>0.11381714085922813</v>
      </c>
      <c r="R59" s="251">
        <v>0.11396928254918776</v>
      </c>
      <c r="S59" s="467">
        <v>1.3201320132013201E-2</v>
      </c>
      <c r="T59" s="249">
        <v>0</v>
      </c>
      <c r="U59" s="249">
        <v>-7.7293433335485218E-3</v>
      </c>
      <c r="V59" s="249">
        <v>-1.7478910500657221E-2</v>
      </c>
      <c r="W59" s="249">
        <v>-0.16666666666666666</v>
      </c>
      <c r="X59" s="249">
        <v>0</v>
      </c>
      <c r="Y59" s="249">
        <v>0.11381341025052713</v>
      </c>
      <c r="Z59" s="251">
        <v>0.11396928254918776</v>
      </c>
      <c r="AB59" s="736">
        <v>9.7087378640776691E-3</v>
      </c>
      <c r="AC59" s="242">
        <v>0</v>
      </c>
      <c r="AD59" s="242">
        <v>-2.313527471740089E-3</v>
      </c>
      <c r="AE59" s="243">
        <v>6.1861653887377334E-2</v>
      </c>
    </row>
    <row r="60" spans="1:31" ht="30" hidden="1" customHeight="1">
      <c r="A60" s="2" t="s">
        <v>289</v>
      </c>
      <c r="B60" s="643" t="s">
        <v>290</v>
      </c>
      <c r="C60" s="249">
        <v>-1.6286644951140065E-2</v>
      </c>
      <c r="D60" s="249">
        <v>-0.15</v>
      </c>
      <c r="E60" s="249">
        <v>-3.0037499296423707E-2</v>
      </c>
      <c r="F60" s="249">
        <v>-0.3640612695912821</v>
      </c>
      <c r="G60" s="249">
        <v>0</v>
      </c>
      <c r="H60" s="249" t="s">
        <v>201</v>
      </c>
      <c r="I60" s="249">
        <v>0</v>
      </c>
      <c r="J60" s="249" t="s">
        <v>201</v>
      </c>
      <c r="K60" s="249" t="s">
        <v>201</v>
      </c>
      <c r="L60" s="249" t="s">
        <v>201</v>
      </c>
      <c r="M60" s="249" t="s">
        <v>201</v>
      </c>
      <c r="N60" s="249" t="s">
        <v>201</v>
      </c>
      <c r="O60" s="249">
        <v>0</v>
      </c>
      <c r="P60" s="249">
        <v>0</v>
      </c>
      <c r="Q60" s="249">
        <v>-4.1617209954777717E-2</v>
      </c>
      <c r="R60" s="251">
        <v>-4.1617209954777717E-2</v>
      </c>
      <c r="S60" s="467">
        <v>-1.6286644951140065E-2</v>
      </c>
      <c r="T60" s="249">
        <v>-0.15</v>
      </c>
      <c r="U60" s="249">
        <v>-3.0037499296423707E-2</v>
      </c>
      <c r="V60" s="249">
        <v>-0.3640612695912821</v>
      </c>
      <c r="W60" s="249">
        <v>0</v>
      </c>
      <c r="X60" s="249">
        <v>0</v>
      </c>
      <c r="Y60" s="249">
        <v>-4.1615985246802122E-2</v>
      </c>
      <c r="Z60" s="251">
        <v>-4.1617209954777717E-2</v>
      </c>
      <c r="AB60" s="738">
        <v>-1.6025641025641024E-2</v>
      </c>
      <c r="AC60" s="249">
        <v>-0.13043478260869565</v>
      </c>
      <c r="AD60" s="249">
        <v>-3.0613476043086427E-2</v>
      </c>
      <c r="AE60" s="251">
        <v>-0.15988732324377372</v>
      </c>
    </row>
    <row r="61" spans="1:31" ht="30" customHeight="1">
      <c r="A61" s="2" t="s">
        <v>341</v>
      </c>
      <c r="B61" s="643" t="s">
        <v>342</v>
      </c>
      <c r="C61" s="249">
        <v>1.7064846416382253E-2</v>
      </c>
      <c r="D61" s="249">
        <v>-0.15</v>
      </c>
      <c r="E61" s="249">
        <v>6.6614764169758639E-3</v>
      </c>
      <c r="F61" s="249">
        <v>-0.36495824324897203</v>
      </c>
      <c r="G61" s="249">
        <v>0</v>
      </c>
      <c r="H61" s="249" t="s">
        <v>201</v>
      </c>
      <c r="I61" s="249">
        <v>0</v>
      </c>
      <c r="J61" s="249" t="s">
        <v>201</v>
      </c>
      <c r="K61" s="249" t="s">
        <v>201</v>
      </c>
      <c r="L61" s="249" t="s">
        <v>201</v>
      </c>
      <c r="M61" s="249" t="s">
        <v>201</v>
      </c>
      <c r="N61" s="249" t="s">
        <v>201</v>
      </c>
      <c r="O61" s="249">
        <v>-0.25</v>
      </c>
      <c r="P61" s="249">
        <v>0</v>
      </c>
      <c r="Q61" s="249">
        <v>-8.5605736570637761E-2</v>
      </c>
      <c r="R61" s="251">
        <v>-8.5320366651062352E-2</v>
      </c>
      <c r="S61" s="467">
        <v>1.7064846416382253E-2</v>
      </c>
      <c r="T61" s="249">
        <v>-0.15</v>
      </c>
      <c r="U61" s="249">
        <v>6.6614764169758639E-3</v>
      </c>
      <c r="V61" s="249">
        <v>-0.36495824324897203</v>
      </c>
      <c r="W61" s="249">
        <v>-0.16666666666666666</v>
      </c>
      <c r="X61" s="249">
        <v>0</v>
      </c>
      <c r="Y61" s="249">
        <v>-8.5603151999436369E-2</v>
      </c>
      <c r="Z61" s="251">
        <v>-8.5320366651062352E-2</v>
      </c>
      <c r="AB61" s="738">
        <v>1.3377926421404682E-2</v>
      </c>
      <c r="AC61" s="249">
        <v>-0.13043478260869565</v>
      </c>
      <c r="AD61" s="249">
        <v>2.1728271426967117E-3</v>
      </c>
      <c r="AE61" s="251">
        <v>-0.18949300080857079</v>
      </c>
    </row>
    <row r="62" spans="1:31" ht="30" hidden="1" customHeight="1">
      <c r="A62" s="2" t="s">
        <v>346</v>
      </c>
      <c r="B62" s="643" t="s">
        <v>347</v>
      </c>
      <c r="C62" s="249">
        <v>-4.3624161073825503E-2</v>
      </c>
      <c r="D62" s="249">
        <v>5.8823529411764705E-2</v>
      </c>
      <c r="E62" s="249">
        <v>-2.3128339426801908E-2</v>
      </c>
      <c r="F62" s="249">
        <v>0.11769025367156205</v>
      </c>
      <c r="G62" s="249">
        <v>0</v>
      </c>
      <c r="H62" s="249" t="s">
        <v>201</v>
      </c>
      <c r="I62" s="249">
        <v>491.16666666666674</v>
      </c>
      <c r="J62" s="249" t="s">
        <v>201</v>
      </c>
      <c r="K62" s="249" t="s">
        <v>201</v>
      </c>
      <c r="L62" s="249" t="s">
        <v>201</v>
      </c>
      <c r="M62" s="249" t="s">
        <v>201</v>
      </c>
      <c r="N62" s="249" t="s">
        <v>201</v>
      </c>
      <c r="O62" s="249">
        <v>0</v>
      </c>
      <c r="P62" s="249">
        <v>0</v>
      </c>
      <c r="Q62" s="249">
        <v>0.16545321468469515</v>
      </c>
      <c r="R62" s="251">
        <v>0.16545321468469515</v>
      </c>
      <c r="S62" s="467">
        <v>-4.3624161073825503E-2</v>
      </c>
      <c r="T62" s="249">
        <v>5.8823529411764705E-2</v>
      </c>
      <c r="U62" s="249">
        <v>-2.3128339426801908E-2</v>
      </c>
      <c r="V62" s="249">
        <v>0.11769025367156205</v>
      </c>
      <c r="W62" s="249">
        <v>0</v>
      </c>
      <c r="X62" s="249">
        <v>0</v>
      </c>
      <c r="Y62" s="249">
        <v>0.1816650983111289</v>
      </c>
      <c r="Z62" s="251">
        <v>0.16545321468469515</v>
      </c>
      <c r="AB62" s="738">
        <v>-4.2904290429042903E-2</v>
      </c>
      <c r="AC62" s="249">
        <v>0.05</v>
      </c>
      <c r="AD62" s="249">
        <v>-1.4037822724075076E-2</v>
      </c>
      <c r="AE62" s="251">
        <v>0.15151219930401022</v>
      </c>
    </row>
    <row r="63" spans="1:31" ht="30" hidden="1" customHeight="1">
      <c r="A63" s="2" t="s">
        <v>349</v>
      </c>
      <c r="B63" s="643" t="s">
        <v>350</v>
      </c>
      <c r="C63" s="249">
        <v>3.5087719298245615E-3</v>
      </c>
      <c r="D63" s="249">
        <v>-0.1111111111111111</v>
      </c>
      <c r="E63" s="249">
        <v>-4.9298249890237032E-2</v>
      </c>
      <c r="F63" s="249">
        <v>-0.1452069521591112</v>
      </c>
      <c r="G63" s="249">
        <v>0</v>
      </c>
      <c r="H63" s="249" t="s">
        <v>201</v>
      </c>
      <c r="I63" s="249">
        <v>0</v>
      </c>
      <c r="J63" s="249" t="s">
        <v>201</v>
      </c>
      <c r="K63" s="249" t="s">
        <v>201</v>
      </c>
      <c r="L63" s="249" t="s">
        <v>201</v>
      </c>
      <c r="M63" s="249" t="s">
        <v>201</v>
      </c>
      <c r="N63" s="249" t="s">
        <v>201</v>
      </c>
      <c r="O63" s="249">
        <v>0</v>
      </c>
      <c r="P63" s="249">
        <v>0</v>
      </c>
      <c r="Q63" s="249">
        <v>5.2597531377196811E-2</v>
      </c>
      <c r="R63" s="251">
        <v>-1.0520450660597511E-2</v>
      </c>
      <c r="S63" s="467">
        <v>3.5087719298245615E-3</v>
      </c>
      <c r="T63" s="249">
        <v>-0.1111111111111111</v>
      </c>
      <c r="U63" s="249">
        <v>-4.9298249890237032E-2</v>
      </c>
      <c r="V63" s="249">
        <v>-0.1452069521591112</v>
      </c>
      <c r="W63" s="249">
        <v>0</v>
      </c>
      <c r="X63" s="249">
        <v>0</v>
      </c>
      <c r="Y63" s="249">
        <v>5.1874205401176286E-2</v>
      </c>
      <c r="Z63" s="251">
        <v>-1.0520450660597511E-2</v>
      </c>
      <c r="AB63" s="738">
        <v>3.4482758620689655E-3</v>
      </c>
      <c r="AC63" s="249">
        <v>-9.5238095238095233E-2</v>
      </c>
      <c r="AD63" s="249">
        <v>-4.391593656939672E-2</v>
      </c>
      <c r="AE63" s="251">
        <v>-4.8677972067020098E-2</v>
      </c>
    </row>
    <row r="64" spans="1:31" ht="30" hidden="1" customHeight="1">
      <c r="A64" s="2" t="s">
        <v>352</v>
      </c>
      <c r="B64" s="643" t="s">
        <v>353</v>
      </c>
      <c r="C64" s="249">
        <v>4.195804195804196E-2</v>
      </c>
      <c r="D64" s="249">
        <v>-6.25E-2</v>
      </c>
      <c r="E64" s="249">
        <v>0.149288025005124</v>
      </c>
      <c r="F64" s="249">
        <v>-1.5274109476096736E-2</v>
      </c>
      <c r="G64" s="249">
        <v>0</v>
      </c>
      <c r="H64" s="249" t="s">
        <v>201</v>
      </c>
      <c r="I64" s="249">
        <v>0</v>
      </c>
      <c r="J64" s="249" t="s">
        <v>201</v>
      </c>
      <c r="K64" s="249" t="s">
        <v>201</v>
      </c>
      <c r="L64" s="249" t="s">
        <v>201</v>
      </c>
      <c r="M64" s="249" t="s">
        <v>201</v>
      </c>
      <c r="N64" s="249" t="s">
        <v>201</v>
      </c>
      <c r="O64" s="249">
        <v>0</v>
      </c>
      <c r="P64" s="249">
        <v>0</v>
      </c>
      <c r="Q64" s="249">
        <v>0.10110938151868178</v>
      </c>
      <c r="R64" s="251">
        <v>0.1713481269386781</v>
      </c>
      <c r="S64" s="467">
        <v>4.195804195804196E-2</v>
      </c>
      <c r="T64" s="249">
        <v>-6.25E-2</v>
      </c>
      <c r="U64" s="249">
        <v>0.149288025005124</v>
      </c>
      <c r="V64" s="249">
        <v>-1.5274109476096736E-2</v>
      </c>
      <c r="W64" s="249">
        <v>0</v>
      </c>
      <c r="X64" s="249">
        <v>0</v>
      </c>
      <c r="Y64" s="249">
        <v>9.9787488378270617E-2</v>
      </c>
      <c r="Z64" s="251">
        <v>0.1713481269386781</v>
      </c>
      <c r="AB64" s="738">
        <v>4.1237113402061855E-2</v>
      </c>
      <c r="AC64" s="249">
        <v>-5.2631578947368418E-2</v>
      </c>
      <c r="AD64" s="249">
        <v>0.1463907860283544</v>
      </c>
      <c r="AE64" s="251">
        <v>0.12384164149849333</v>
      </c>
    </row>
    <row r="65" spans="1:31" ht="30" customHeight="1">
      <c r="A65" s="2" t="s">
        <v>356</v>
      </c>
      <c r="B65" s="643" t="s">
        <v>357</v>
      </c>
      <c r="C65" s="249">
        <v>3.6912751677852351E-2</v>
      </c>
      <c r="D65" s="249">
        <v>-5.8823529411764705E-2</v>
      </c>
      <c r="E65" s="249">
        <v>0.12693293334308725</v>
      </c>
      <c r="F65" s="249">
        <v>-2.9746328437917188E-2</v>
      </c>
      <c r="G65" s="249">
        <v>0.5</v>
      </c>
      <c r="H65" s="249" t="s">
        <v>201</v>
      </c>
      <c r="I65" s="249">
        <v>5879</v>
      </c>
      <c r="J65" s="249" t="s">
        <v>201</v>
      </c>
      <c r="K65" s="249" t="s">
        <v>201</v>
      </c>
      <c r="L65" s="249" t="s">
        <v>201</v>
      </c>
      <c r="M65" s="249" t="s">
        <v>201</v>
      </c>
      <c r="N65" s="249" t="s">
        <v>201</v>
      </c>
      <c r="O65" s="249">
        <v>0</v>
      </c>
      <c r="P65" s="249">
        <v>0</v>
      </c>
      <c r="Q65" s="249">
        <v>0.36480053711071847</v>
      </c>
      <c r="R65" s="251">
        <v>0.36480053711071847</v>
      </c>
      <c r="S65" s="467">
        <v>4.0268456375838924E-2</v>
      </c>
      <c r="T65" s="249">
        <v>-5.8823529411764705E-2</v>
      </c>
      <c r="U65" s="249">
        <v>0.13037099140914735</v>
      </c>
      <c r="V65" s="249">
        <v>-2.9746328437917188E-2</v>
      </c>
      <c r="W65" s="249">
        <v>0.2</v>
      </c>
      <c r="X65" s="249">
        <v>0</v>
      </c>
      <c r="Y65" s="249">
        <v>0.55890138070317363</v>
      </c>
      <c r="Z65" s="251">
        <v>0.36480053711071847</v>
      </c>
      <c r="AB65" s="738">
        <v>4.2904290429042903E-2</v>
      </c>
      <c r="AC65" s="249">
        <v>-0.05</v>
      </c>
      <c r="AD65" s="249">
        <v>0.14939290297297605</v>
      </c>
      <c r="AE65" s="251">
        <v>0.24964050924933642</v>
      </c>
    </row>
    <row r="66" spans="1:31" ht="30" hidden="1" customHeight="1">
      <c r="A66" s="2" t="s">
        <v>358</v>
      </c>
      <c r="B66" s="643" t="s">
        <v>359</v>
      </c>
      <c r="C66" s="249">
        <v>-1.9417475728155338E-2</v>
      </c>
      <c r="D66" s="249">
        <v>0</v>
      </c>
      <c r="E66" s="249">
        <v>4.5777276994910271E-2</v>
      </c>
      <c r="F66" s="249">
        <v>0.66758600656827927</v>
      </c>
      <c r="G66" s="249">
        <v>0</v>
      </c>
      <c r="H66" s="249" t="s">
        <v>201</v>
      </c>
      <c r="I66" s="249">
        <v>0.18390022675736958</v>
      </c>
      <c r="J66" s="249" t="s">
        <v>201</v>
      </c>
      <c r="K66" s="249">
        <v>0</v>
      </c>
      <c r="L66" s="249" t="s">
        <v>201</v>
      </c>
      <c r="M66" s="249">
        <v>5.7843866171003726E-2</v>
      </c>
      <c r="N66" s="249" t="s">
        <v>201</v>
      </c>
      <c r="O66" s="249">
        <v>0.33333333333333331</v>
      </c>
      <c r="P66" s="249">
        <v>0.33333333333333331</v>
      </c>
      <c r="Q66" s="249">
        <v>4.1410956363255064E-2</v>
      </c>
      <c r="R66" s="251">
        <v>4.1410956363255064E-2</v>
      </c>
      <c r="S66" s="467">
        <v>-1.935483870967742E-2</v>
      </c>
      <c r="T66" s="249">
        <v>0</v>
      </c>
      <c r="U66" s="249">
        <v>4.5813977896262091E-2</v>
      </c>
      <c r="V66" s="249">
        <v>0.66758600656827927</v>
      </c>
      <c r="W66" s="249">
        <v>0.16666666666666666</v>
      </c>
      <c r="X66" s="249">
        <v>0.33333333333333331</v>
      </c>
      <c r="Y66" s="249">
        <v>5.9156600136965803E-2</v>
      </c>
      <c r="Z66" s="251">
        <v>4.1410956363255064E-2</v>
      </c>
      <c r="AB66" s="738">
        <v>-1.5822784810126583E-2</v>
      </c>
      <c r="AC66" s="249">
        <v>5.2631578947368418E-2</v>
      </c>
      <c r="AD66" s="249">
        <v>4.661725216171015E-2</v>
      </c>
      <c r="AE66" s="251">
        <v>0.18331642187807556</v>
      </c>
    </row>
    <row r="67" spans="1:31" ht="30" hidden="1" customHeight="1">
      <c r="A67" s="2" t="s">
        <v>360</v>
      </c>
      <c r="B67" s="643" t="s">
        <v>361</v>
      </c>
      <c r="C67" s="249">
        <v>-6.6006600660066007E-3</v>
      </c>
      <c r="D67" s="249">
        <v>-0.1875</v>
      </c>
      <c r="E67" s="249">
        <v>4.1738709600924008E-4</v>
      </c>
      <c r="F67" s="249">
        <v>3.5962574813085728E-2</v>
      </c>
      <c r="G67" s="249">
        <v>1.3333333333333333</v>
      </c>
      <c r="H67" s="249" t="s">
        <v>201</v>
      </c>
      <c r="I67" s="249">
        <v>6.9479027006320582E-2</v>
      </c>
      <c r="J67" s="249" t="s">
        <v>201</v>
      </c>
      <c r="K67" s="249">
        <v>1</v>
      </c>
      <c r="L67" s="249" t="s">
        <v>201</v>
      </c>
      <c r="M67" s="249">
        <v>2.7691875175709851E-2</v>
      </c>
      <c r="N67" s="249" t="s">
        <v>201</v>
      </c>
      <c r="O67" s="249">
        <v>0</v>
      </c>
      <c r="P67" s="249">
        <v>0</v>
      </c>
      <c r="Q67" s="249">
        <v>5.3548197249412956E-3</v>
      </c>
      <c r="R67" s="251">
        <v>5.3548197249412956E-3</v>
      </c>
      <c r="S67" s="467">
        <v>-3.2894736842105261E-3</v>
      </c>
      <c r="T67" s="249">
        <v>-0.1875</v>
      </c>
      <c r="U67" s="249">
        <v>5.0129752503444392E-4</v>
      </c>
      <c r="V67" s="249">
        <v>3.5962574813085728E-2</v>
      </c>
      <c r="W67" s="249">
        <v>0.5714285714285714</v>
      </c>
      <c r="X67" s="249">
        <v>0</v>
      </c>
      <c r="Y67" s="249">
        <v>1.4281429142781086E-2</v>
      </c>
      <c r="Z67" s="251">
        <v>5.3548197249412956E-3</v>
      </c>
      <c r="AB67" s="738">
        <v>9.6463022508038593E-3</v>
      </c>
      <c r="AC67" s="249">
        <v>-0.15</v>
      </c>
      <c r="AD67" s="249">
        <v>1.3408509092043123E-3</v>
      </c>
      <c r="AE67" s="251">
        <v>1.5129941841632494E-2</v>
      </c>
    </row>
    <row r="68" spans="1:31" ht="30" hidden="1" customHeight="1">
      <c r="A68" s="2" t="s">
        <v>362</v>
      </c>
      <c r="B68" s="643" t="s">
        <v>363</v>
      </c>
      <c r="C68" s="249">
        <v>0.19933554817275748</v>
      </c>
      <c r="D68" s="249">
        <v>0.15384615384615385</v>
      </c>
      <c r="E68" s="249">
        <v>0.12501890177084454</v>
      </c>
      <c r="F68" s="249">
        <v>-0.17685610737185858</v>
      </c>
      <c r="G68" s="249">
        <v>-0.14285714285714285</v>
      </c>
      <c r="H68" s="249" t="s">
        <v>201</v>
      </c>
      <c r="I68" s="249">
        <v>-5.4958585180210462E-2</v>
      </c>
      <c r="J68" s="249" t="s">
        <v>201</v>
      </c>
      <c r="K68" s="249">
        <v>0</v>
      </c>
      <c r="L68" s="249" t="s">
        <v>201</v>
      </c>
      <c r="M68" s="249">
        <v>0.48078238271098356</v>
      </c>
      <c r="N68" s="249" t="s">
        <v>201</v>
      </c>
      <c r="O68" s="249">
        <v>0</v>
      </c>
      <c r="P68" s="249">
        <v>0</v>
      </c>
      <c r="Q68" s="249">
        <v>4.351928520536761E-3</v>
      </c>
      <c r="R68" s="251">
        <v>4.351928520536761E-3</v>
      </c>
      <c r="S68" s="467">
        <v>0.19801980198019803</v>
      </c>
      <c r="T68" s="249">
        <v>0.15384615384615385</v>
      </c>
      <c r="U68" s="249">
        <v>0.12614315971817616</v>
      </c>
      <c r="V68" s="249">
        <v>-0.17685610737185858</v>
      </c>
      <c r="W68" s="249">
        <v>-9.0909090909090912E-2</v>
      </c>
      <c r="X68" s="249">
        <v>0</v>
      </c>
      <c r="Y68" s="249">
        <v>-4.3538979709192476E-3</v>
      </c>
      <c r="Z68" s="251">
        <v>4.351928520536761E-3</v>
      </c>
      <c r="AB68" s="738">
        <v>0.18789808917197454</v>
      </c>
      <c r="AC68" s="249">
        <v>0.11764705882352941</v>
      </c>
      <c r="AD68" s="249">
        <v>0.1180898906329737</v>
      </c>
      <c r="AE68" s="251">
        <v>-5.470768431983395E-2</v>
      </c>
    </row>
    <row r="69" spans="1:31" ht="30" customHeight="1">
      <c r="A69" s="2" t="s">
        <v>368</v>
      </c>
      <c r="B69" s="643" t="s">
        <v>368</v>
      </c>
      <c r="C69" s="249">
        <v>0.24919093851132687</v>
      </c>
      <c r="D69" s="249">
        <v>6.25E-2</v>
      </c>
      <c r="E69" s="249">
        <v>0.22948990945253858</v>
      </c>
      <c r="F69" s="249">
        <v>1.1560573535887273</v>
      </c>
      <c r="G69" s="249">
        <v>2.3333333333333335</v>
      </c>
      <c r="H69" s="249" t="s">
        <v>201</v>
      </c>
      <c r="I69" s="249">
        <v>0.18129251700680266</v>
      </c>
      <c r="J69" s="249" t="s">
        <v>201</v>
      </c>
      <c r="K69" s="249">
        <v>1</v>
      </c>
      <c r="L69" s="249" t="s">
        <v>201</v>
      </c>
      <c r="M69" s="249">
        <v>0.83605947955390325</v>
      </c>
      <c r="N69" s="249" t="s">
        <v>201</v>
      </c>
      <c r="O69" s="249">
        <v>0.33333333333333331</v>
      </c>
      <c r="P69" s="249">
        <v>0.33333333333333331</v>
      </c>
      <c r="Q69" s="249">
        <v>0.20778058241465802</v>
      </c>
      <c r="R69" s="251">
        <v>0.20778058241465802</v>
      </c>
      <c r="S69" s="467">
        <v>0.25161290322580643</v>
      </c>
      <c r="T69" s="249">
        <v>6.25E-2</v>
      </c>
      <c r="U69" s="249">
        <v>0.2313348094180922</v>
      </c>
      <c r="V69" s="249">
        <v>1.1560573535887273</v>
      </c>
      <c r="W69" s="249">
        <v>1.3333333333333333</v>
      </c>
      <c r="X69" s="249">
        <v>0.33333333333333331</v>
      </c>
      <c r="Y69" s="249">
        <v>0.20448175316469092</v>
      </c>
      <c r="Z69" s="251">
        <v>0.20778058241465802</v>
      </c>
      <c r="AB69" s="738">
        <v>0.27215189873417722</v>
      </c>
      <c r="AC69" s="249">
        <v>0.10526315789473684</v>
      </c>
      <c r="AD69" s="249">
        <v>0.22971815800970707</v>
      </c>
      <c r="AE69" s="251">
        <v>0.4226816018760487</v>
      </c>
    </row>
    <row r="70" spans="1:31" ht="30" hidden="1" customHeight="1">
      <c r="A70" s="2" t="s">
        <v>368</v>
      </c>
      <c r="B70" s="643" t="s">
        <v>371</v>
      </c>
      <c r="C70" s="249">
        <v>2.5906735751295335E-2</v>
      </c>
      <c r="D70" s="249">
        <v>0</v>
      </c>
      <c r="E70" s="249">
        <v>4.7807597661446932E-2</v>
      </c>
      <c r="F70" s="249">
        <v>7.7933433321632661E-2</v>
      </c>
      <c r="G70" s="249">
        <v>-0.2</v>
      </c>
      <c r="H70" s="249" t="s">
        <v>201</v>
      </c>
      <c r="I70" s="249">
        <v>-0.3491937805931471</v>
      </c>
      <c r="J70" s="249" t="s">
        <v>201</v>
      </c>
      <c r="K70" s="249">
        <v>0</v>
      </c>
      <c r="L70" s="249" t="s">
        <v>201</v>
      </c>
      <c r="M70" s="249">
        <v>-2.9196193561449604E-2</v>
      </c>
      <c r="N70" s="249" t="s">
        <v>201</v>
      </c>
      <c r="O70" s="249">
        <v>0</v>
      </c>
      <c r="P70" s="249">
        <v>0</v>
      </c>
      <c r="Q70" s="249">
        <v>0.14700265747900046</v>
      </c>
      <c r="R70" s="251">
        <v>0.14700265747900046</v>
      </c>
      <c r="S70" s="467">
        <v>2.5773195876288658E-2</v>
      </c>
      <c r="T70" s="249">
        <v>0</v>
      </c>
      <c r="U70" s="249">
        <v>4.7458364962264382E-2</v>
      </c>
      <c r="V70" s="249">
        <v>7.7933433321632661E-2</v>
      </c>
      <c r="W70" s="249">
        <v>-0.14285714285714285</v>
      </c>
      <c r="X70" s="249">
        <v>0</v>
      </c>
      <c r="Y70" s="249">
        <v>8.6395981336897132E-2</v>
      </c>
      <c r="Z70" s="251">
        <v>0.14700265747900046</v>
      </c>
      <c r="AB70" s="738">
        <v>1.9900497512437811E-2</v>
      </c>
      <c r="AC70" s="249">
        <v>0</v>
      </c>
      <c r="AD70" s="249">
        <v>4.9754443106387353E-2</v>
      </c>
      <c r="AE70" s="251">
        <v>0.12328124554762324</v>
      </c>
    </row>
    <row r="71" spans="1:31" ht="30" hidden="1" customHeight="1">
      <c r="A71" s="2" t="s">
        <v>368</v>
      </c>
      <c r="B71" s="643" t="s">
        <v>372</v>
      </c>
      <c r="C71" s="249">
        <v>4.2929292929292928E-2</v>
      </c>
      <c r="D71" s="249">
        <v>0.41176470588235292</v>
      </c>
      <c r="E71" s="249">
        <v>4.5706025317045797E-2</v>
      </c>
      <c r="F71" s="249">
        <v>0.36423597953770359</v>
      </c>
      <c r="G71" s="249">
        <v>-0.125</v>
      </c>
      <c r="H71" s="249" t="s">
        <v>201</v>
      </c>
      <c r="I71" s="249">
        <v>-9.4347970357261474E-2</v>
      </c>
      <c r="J71" s="249" t="s">
        <v>201</v>
      </c>
      <c r="K71" s="249">
        <v>0</v>
      </c>
      <c r="L71" s="249" t="s">
        <v>201</v>
      </c>
      <c r="M71" s="249">
        <v>-9.8606824059397732E-2</v>
      </c>
      <c r="N71" s="249" t="s">
        <v>201</v>
      </c>
      <c r="O71" s="249">
        <v>0</v>
      </c>
      <c r="P71" s="249">
        <v>0</v>
      </c>
      <c r="Q71" s="249">
        <v>0.15237044626328727</v>
      </c>
      <c r="R71" s="251">
        <v>0.15237044626328727</v>
      </c>
      <c r="S71" s="467">
        <v>4.2713567839195977E-2</v>
      </c>
      <c r="T71" s="249">
        <v>0.41176470588235292</v>
      </c>
      <c r="U71" s="249">
        <v>4.5099425191965317E-2</v>
      </c>
      <c r="V71" s="249">
        <v>0.36423597953770359</v>
      </c>
      <c r="W71" s="249">
        <v>-8.3333333333333329E-2</v>
      </c>
      <c r="X71" s="249">
        <v>0</v>
      </c>
      <c r="Y71" s="249">
        <v>0.13431817139527433</v>
      </c>
      <c r="Z71" s="251">
        <v>0.15237044626328727</v>
      </c>
      <c r="AB71" s="738">
        <v>3.9024390243902439E-2</v>
      </c>
      <c r="AC71" s="249">
        <v>0.33333333333333331</v>
      </c>
      <c r="AD71" s="249">
        <v>5.0544123838439835E-2</v>
      </c>
      <c r="AE71" s="251">
        <v>0.22219685438863521</v>
      </c>
    </row>
    <row r="72" spans="1:31" ht="30" hidden="1" customHeight="1">
      <c r="A72" s="2" t="s">
        <v>368</v>
      </c>
      <c r="B72" s="643" t="s">
        <v>374</v>
      </c>
      <c r="C72" s="249">
        <v>5.0847457627118647E-2</v>
      </c>
      <c r="D72" s="249">
        <v>0.375</v>
      </c>
      <c r="E72" s="249">
        <v>7.1905082709842041E-2</v>
      </c>
      <c r="F72" s="249">
        <v>8.4261373006848592E-2</v>
      </c>
      <c r="G72" s="249">
        <v>0.8571428571428571</v>
      </c>
      <c r="H72" s="249" t="s">
        <v>201</v>
      </c>
      <c r="I72" s="249">
        <v>-4.2338381371111872E-3</v>
      </c>
      <c r="J72" s="249" t="s">
        <v>201</v>
      </c>
      <c r="K72" s="249">
        <v>0</v>
      </c>
      <c r="L72" s="249" t="s">
        <v>201</v>
      </c>
      <c r="M72" s="249">
        <v>1.5224433132808848E-2</v>
      </c>
      <c r="N72" s="249" t="s">
        <v>201</v>
      </c>
      <c r="O72" s="249">
        <v>0</v>
      </c>
      <c r="P72" s="249">
        <v>0</v>
      </c>
      <c r="Q72" s="249">
        <v>0.21550189056686692</v>
      </c>
      <c r="R72" s="251">
        <v>0.21550189056686692</v>
      </c>
      <c r="S72" s="467">
        <v>5.0602409638554217E-2</v>
      </c>
      <c r="T72" s="249">
        <v>0.375</v>
      </c>
      <c r="U72" s="249">
        <v>7.1699593524870958E-2</v>
      </c>
      <c r="V72" s="249">
        <v>8.4261373006848592E-2</v>
      </c>
      <c r="W72" s="249">
        <v>0.54545454545454541</v>
      </c>
      <c r="X72" s="249">
        <v>0</v>
      </c>
      <c r="Y72" s="249">
        <v>0.20266506848174806</v>
      </c>
      <c r="Z72" s="251">
        <v>0.21550189056686692</v>
      </c>
      <c r="AB72" s="738">
        <v>6.3380281690140844E-2</v>
      </c>
      <c r="AC72" s="249">
        <v>0.32142857142857145</v>
      </c>
      <c r="AD72" s="249">
        <v>8.0329282538002408E-2</v>
      </c>
      <c r="AE72" s="251">
        <v>0.16722095646523291</v>
      </c>
    </row>
    <row r="73" spans="1:31" ht="30" customHeight="1">
      <c r="A73" s="2" t="s">
        <v>368</v>
      </c>
      <c r="B73" s="643" t="s">
        <v>375</v>
      </c>
      <c r="C73" s="249">
        <v>0.25906735751295334</v>
      </c>
      <c r="D73" s="249">
        <v>0.94117647058823528</v>
      </c>
      <c r="E73" s="249">
        <v>0.22185560401879356</v>
      </c>
      <c r="F73" s="249">
        <v>0.34906978970546004</v>
      </c>
      <c r="G73" s="249">
        <v>-0.5</v>
      </c>
      <c r="H73" s="249" t="s">
        <v>201</v>
      </c>
      <c r="I73" s="249">
        <v>-0.55984259525866209</v>
      </c>
      <c r="J73" s="249" t="s">
        <v>201</v>
      </c>
      <c r="K73" s="249">
        <v>0</v>
      </c>
      <c r="L73" s="249" t="s">
        <v>201</v>
      </c>
      <c r="M73" s="249">
        <v>-4.1384895727880136E-2</v>
      </c>
      <c r="N73" s="249" t="s">
        <v>201</v>
      </c>
      <c r="O73" s="249">
        <v>0</v>
      </c>
      <c r="P73" s="249">
        <v>0</v>
      </c>
      <c r="Q73" s="249">
        <v>0.41815565615693806</v>
      </c>
      <c r="R73" s="251">
        <v>0.41815565615693806</v>
      </c>
      <c r="S73" s="467">
        <v>0.25773195876288657</v>
      </c>
      <c r="T73" s="249">
        <v>0.94117647058823528</v>
      </c>
      <c r="U73" s="249">
        <v>0.22066173825191737</v>
      </c>
      <c r="V73" s="249">
        <v>0.34906978970546004</v>
      </c>
      <c r="W73" s="249">
        <v>-0.35714285714285715</v>
      </c>
      <c r="X73" s="249">
        <v>0.5</v>
      </c>
      <c r="Y73" s="249">
        <v>0.29870049940212412</v>
      </c>
      <c r="Z73" s="251">
        <v>0.43591669671353961</v>
      </c>
      <c r="AB73" s="738">
        <v>0.23631840796019901</v>
      </c>
      <c r="AC73" s="249">
        <v>0.8571428571428571</v>
      </c>
      <c r="AD73" s="249">
        <v>0.22526353750299241</v>
      </c>
      <c r="AE73" s="251">
        <v>0.40608964593603475</v>
      </c>
    </row>
    <row r="74" spans="1:31" ht="30" hidden="1" customHeight="1">
      <c r="A74" s="2" t="s">
        <v>368</v>
      </c>
      <c r="B74" s="643" t="s">
        <v>376</v>
      </c>
      <c r="C74" s="249">
        <v>2.2633744855967079E-2</v>
      </c>
      <c r="D74" s="249">
        <v>-6.0606060606060608E-2</v>
      </c>
      <c r="E74" s="249">
        <v>3.0434768674553497E-2</v>
      </c>
      <c r="F74" s="249">
        <v>1.3165924713429398E-2</v>
      </c>
      <c r="G74" s="249">
        <v>-0.2</v>
      </c>
      <c r="H74" s="249">
        <v>-1</v>
      </c>
      <c r="I74" s="249">
        <v>-0.29044919319668555</v>
      </c>
      <c r="J74" s="249">
        <v>-1</v>
      </c>
      <c r="K74" s="249">
        <v>0</v>
      </c>
      <c r="L74" s="249" t="s">
        <v>201</v>
      </c>
      <c r="M74" s="249">
        <v>-1.0011405398555216E-2</v>
      </c>
      <c r="N74" s="249" t="s">
        <v>201</v>
      </c>
      <c r="O74" s="249">
        <v>0</v>
      </c>
      <c r="P74" s="249">
        <v>0</v>
      </c>
      <c r="Q74" s="249">
        <v>5.1675796818610967E-2</v>
      </c>
      <c r="R74" s="251">
        <v>5.1675796818610967E-2</v>
      </c>
      <c r="S74" s="467">
        <v>2.2540983606557378E-2</v>
      </c>
      <c r="T74" s="249">
        <v>-6.0606060606060608E-2</v>
      </c>
      <c r="U74" s="249">
        <v>3.0290713396455445E-2</v>
      </c>
      <c r="V74" s="249">
        <v>1.3165924713429398E-2</v>
      </c>
      <c r="W74" s="249">
        <v>-0.1111111111111111</v>
      </c>
      <c r="X74" s="249">
        <v>-0.33333333333333331</v>
      </c>
      <c r="Y74" s="249">
        <v>3.751294775538401E-2</v>
      </c>
      <c r="Z74" s="251">
        <v>3.8667481975247886E-2</v>
      </c>
      <c r="AB74" s="738">
        <v>2.0120724346076459E-2</v>
      </c>
      <c r="AC74" s="249">
        <v>-0.10256410256410256</v>
      </c>
      <c r="AD74" s="249">
        <v>3.0742120488122325E-2</v>
      </c>
      <c r="AE74" s="251">
        <v>3.0264294243642118E-2</v>
      </c>
    </row>
    <row r="75" spans="1:31" ht="30" hidden="1" customHeight="1">
      <c r="A75" s="2" t="s">
        <v>368</v>
      </c>
      <c r="B75" s="643" t="s">
        <v>378</v>
      </c>
      <c r="C75" s="249">
        <v>2.012072434607646E-3</v>
      </c>
      <c r="D75" s="249">
        <v>0</v>
      </c>
      <c r="E75" s="249">
        <v>1.0431379691946361E-2</v>
      </c>
      <c r="F75" s="249">
        <v>5.8250296504515277E-2</v>
      </c>
      <c r="G75" s="249">
        <v>0</v>
      </c>
      <c r="H75" s="249" t="s">
        <v>201</v>
      </c>
      <c r="I75" s="249">
        <v>7.4600491702520033E-2</v>
      </c>
      <c r="J75" s="249" t="s">
        <v>201</v>
      </c>
      <c r="K75" s="249">
        <v>0</v>
      </c>
      <c r="L75" s="249" t="s">
        <v>201</v>
      </c>
      <c r="M75" s="249">
        <v>-1.8006485748421348E-2</v>
      </c>
      <c r="N75" s="249" t="s">
        <v>201</v>
      </c>
      <c r="O75" s="249">
        <v>0</v>
      </c>
      <c r="P75" s="249">
        <v>0</v>
      </c>
      <c r="Q75" s="249">
        <v>3.4423169044666344E-2</v>
      </c>
      <c r="R75" s="251">
        <v>3.4423169044666344E-2</v>
      </c>
      <c r="S75" s="467">
        <v>2.004008016032064E-3</v>
      </c>
      <c r="T75" s="249">
        <v>0</v>
      </c>
      <c r="U75" s="249">
        <v>1.033405587585005E-2</v>
      </c>
      <c r="V75" s="249">
        <v>5.8250296504515277E-2</v>
      </c>
      <c r="W75" s="249">
        <v>0</v>
      </c>
      <c r="X75" s="249">
        <v>0</v>
      </c>
      <c r="Y75" s="249">
        <v>3.5560630777596469E-2</v>
      </c>
      <c r="Z75" s="251">
        <v>3.4423169044666344E-2</v>
      </c>
      <c r="AB75" s="738">
        <v>1.9723865877712033E-3</v>
      </c>
      <c r="AC75" s="249">
        <v>0</v>
      </c>
      <c r="AD75" s="249">
        <v>1.1921135044088101E-2</v>
      </c>
      <c r="AE75" s="251">
        <v>4.2144301070062423E-2</v>
      </c>
    </row>
    <row r="76" spans="1:31" ht="30" hidden="1" customHeight="1">
      <c r="A76" s="2" t="s">
        <v>368</v>
      </c>
      <c r="B76" s="643" t="s">
        <v>379</v>
      </c>
      <c r="C76" s="249">
        <v>2.012072434607646E-3</v>
      </c>
      <c r="D76" s="249">
        <v>-0.45161290322580644</v>
      </c>
      <c r="E76" s="249">
        <v>1.6512764353921645E-2</v>
      </c>
      <c r="F76" s="249">
        <v>-0.20647920732903122</v>
      </c>
      <c r="G76" s="249">
        <v>0.5</v>
      </c>
      <c r="H76" s="249" t="s">
        <v>201</v>
      </c>
      <c r="I76" s="249">
        <v>-0.51974492931776284</v>
      </c>
      <c r="J76" s="249" t="s">
        <v>201</v>
      </c>
      <c r="K76" s="249">
        <v>0</v>
      </c>
      <c r="L76" s="249" t="s">
        <v>201</v>
      </c>
      <c r="M76" s="249">
        <v>-0.20587984297661716</v>
      </c>
      <c r="N76" s="249" t="s">
        <v>201</v>
      </c>
      <c r="O76" s="249">
        <v>0</v>
      </c>
      <c r="P76" s="249">
        <v>0</v>
      </c>
      <c r="Q76" s="249">
        <v>8.3235213796129276E-2</v>
      </c>
      <c r="R76" s="251">
        <v>8.3235213796129276E-2</v>
      </c>
      <c r="S76" s="467">
        <v>2.004008016032064E-3</v>
      </c>
      <c r="T76" s="249">
        <v>-0.45161290322580644</v>
      </c>
      <c r="U76" s="249">
        <v>1.5751663023640762E-2</v>
      </c>
      <c r="V76" s="249">
        <v>-0.20647920732903122</v>
      </c>
      <c r="W76" s="249">
        <v>0.25</v>
      </c>
      <c r="X76" s="249">
        <v>0</v>
      </c>
      <c r="Y76" s="249">
        <v>6.6164219684611308E-2</v>
      </c>
      <c r="Z76" s="251">
        <v>8.3235213796129276E-2</v>
      </c>
      <c r="AB76" s="738">
        <v>3.937007874015748E-3</v>
      </c>
      <c r="AC76" s="249">
        <v>-0.4</v>
      </c>
      <c r="AD76" s="249">
        <v>6.9196424876458796E-3</v>
      </c>
      <c r="AE76" s="251">
        <v>-5.0655608937363164E-2</v>
      </c>
    </row>
    <row r="77" spans="1:31" ht="30" customHeight="1">
      <c r="A77" s="2"/>
      <c r="B77" s="643" t="s">
        <v>386</v>
      </c>
      <c r="C77" s="249">
        <v>7.6131687242798354E-2</v>
      </c>
      <c r="D77" s="249">
        <v>0.18181818181818182</v>
      </c>
      <c r="E77" s="249">
        <v>7.613792279070801E-2</v>
      </c>
      <c r="F77" s="249">
        <v>3.0817205114983039</v>
      </c>
      <c r="G77" s="249">
        <v>0.2</v>
      </c>
      <c r="H77" s="249">
        <v>-0.5</v>
      </c>
      <c r="I77" s="249">
        <v>-0.61224378543392932</v>
      </c>
      <c r="J77" s="249">
        <v>-1</v>
      </c>
      <c r="K77" s="249">
        <v>0</v>
      </c>
      <c r="L77" s="249" t="s">
        <v>201</v>
      </c>
      <c r="M77" s="249">
        <v>-0.15912643095509649</v>
      </c>
      <c r="N77" s="249" t="s">
        <v>201</v>
      </c>
      <c r="O77" s="249">
        <v>0</v>
      </c>
      <c r="P77" s="249">
        <v>0</v>
      </c>
      <c r="Q77" s="249">
        <v>-2.6973772490895335E-2</v>
      </c>
      <c r="R77" s="251">
        <v>-2.6973772490895335E-2</v>
      </c>
      <c r="S77" s="467">
        <v>7.5819672131147542E-2</v>
      </c>
      <c r="T77" s="249">
        <v>0.18181818181818182</v>
      </c>
      <c r="U77" s="249">
        <v>7.5299992561654303E-2</v>
      </c>
      <c r="V77" s="249">
        <v>3.0817205114983039</v>
      </c>
      <c r="W77" s="249">
        <v>0.1111111111111111</v>
      </c>
      <c r="X77" s="249">
        <v>-0.16666666666666666</v>
      </c>
      <c r="Y77" s="249">
        <v>-5.1202025604397711E-2</v>
      </c>
      <c r="Z77" s="251">
        <v>-3.9009260572467466E-2</v>
      </c>
      <c r="AB77" s="738">
        <v>7.6458752515090544E-2</v>
      </c>
      <c r="AC77" s="249">
        <v>0.12820512820512819</v>
      </c>
      <c r="AD77" s="249">
        <v>6.7393310879444723E-2</v>
      </c>
      <c r="AE77" s="251">
        <v>0.98932316105518159</v>
      </c>
    </row>
    <row r="78" spans="1:31" ht="30" hidden="1" customHeight="1">
      <c r="A78" s="2"/>
      <c r="B78" s="643" t="s">
        <v>397</v>
      </c>
      <c r="C78" s="249">
        <v>6.5009560229445512E-2</v>
      </c>
      <c r="D78" s="249">
        <v>5.128205128205128E-2</v>
      </c>
      <c r="E78" s="249">
        <v>4.8733834970981466E-2</v>
      </c>
      <c r="F78" s="249">
        <v>3.5537036822401814E-2</v>
      </c>
      <c r="G78" s="249">
        <v>0.5</v>
      </c>
      <c r="H78" s="249">
        <v>-1</v>
      </c>
      <c r="I78" s="249">
        <v>0.87051876845213016</v>
      </c>
      <c r="J78" s="249" t="s">
        <v>201</v>
      </c>
      <c r="K78" s="249">
        <v>0</v>
      </c>
      <c r="L78" s="249" t="s">
        <v>201</v>
      </c>
      <c r="M78" s="249">
        <v>3.6169998995277748E-3</v>
      </c>
      <c r="N78" s="249" t="s">
        <v>201</v>
      </c>
      <c r="O78" s="249">
        <v>0</v>
      </c>
      <c r="P78" s="249">
        <v>0</v>
      </c>
      <c r="Q78" s="249">
        <v>9.8082622633520744E-3</v>
      </c>
      <c r="R78" s="251">
        <v>9.8082622633520744E-3</v>
      </c>
      <c r="S78" s="467">
        <v>6.4761904761904757E-2</v>
      </c>
      <c r="T78" s="249">
        <v>5.128205128205128E-2</v>
      </c>
      <c r="U78" s="249">
        <v>4.8608176603313409E-2</v>
      </c>
      <c r="V78" s="249">
        <v>3.5537036822401814E-2</v>
      </c>
      <c r="W78" s="249">
        <v>0.3</v>
      </c>
      <c r="X78" s="249">
        <v>-0.2</v>
      </c>
      <c r="Y78" s="249">
        <v>2.4369823850365579E-2</v>
      </c>
      <c r="Z78" s="251">
        <v>9.8082622633520744E-3</v>
      </c>
      <c r="AB78" s="738">
        <v>6.9158878504672894E-2</v>
      </c>
      <c r="AC78" s="249">
        <v>2.2727272727272728E-2</v>
      </c>
      <c r="AD78" s="249">
        <v>4.7261543847066267E-2</v>
      </c>
      <c r="AE78" s="251">
        <v>2.7203661112047084E-2</v>
      </c>
    </row>
    <row r="79" spans="1:31" ht="30" hidden="1" customHeight="1">
      <c r="A79" s="2"/>
      <c r="B79" s="643" t="s">
        <v>414</v>
      </c>
      <c r="C79" s="249">
        <v>1.7953321364452424E-3</v>
      </c>
      <c r="D79" s="249">
        <v>7.3170731707317069E-2</v>
      </c>
      <c r="E79" s="249">
        <v>2.186861790332726E-2</v>
      </c>
      <c r="F79" s="249">
        <v>-8.2895424595193362E-2</v>
      </c>
      <c r="G79" s="249">
        <v>-0.44444444444444442</v>
      </c>
      <c r="H79" s="249" t="s">
        <v>201</v>
      </c>
      <c r="I79" s="249">
        <v>-5.0357008643368345E-3</v>
      </c>
      <c r="J79" s="249" t="s">
        <v>201</v>
      </c>
      <c r="K79" s="249">
        <v>0.5</v>
      </c>
      <c r="L79" s="249" t="s">
        <v>201</v>
      </c>
      <c r="M79" s="249">
        <v>2.8581439583541937E-2</v>
      </c>
      <c r="N79" s="249" t="s">
        <v>201</v>
      </c>
      <c r="O79" s="249">
        <v>0</v>
      </c>
      <c r="P79" s="249">
        <v>0</v>
      </c>
      <c r="Q79" s="249">
        <v>-1.5403266575462581E-2</v>
      </c>
      <c r="R79" s="251">
        <v>-1.5403266575462581E-2</v>
      </c>
      <c r="S79" s="467">
        <v>3.5778175313059034E-3</v>
      </c>
      <c r="T79" s="249">
        <v>7.3170731707317069E-2</v>
      </c>
      <c r="U79" s="249">
        <v>2.1886512118994898E-2</v>
      </c>
      <c r="V79" s="249">
        <v>-8.2895424595193362E-2</v>
      </c>
      <c r="W79" s="249">
        <v>-0.30769230769230771</v>
      </c>
      <c r="X79" s="249">
        <v>0</v>
      </c>
      <c r="Y79" s="249">
        <v>-1.5082984276174652E-2</v>
      </c>
      <c r="Z79" s="251">
        <v>-1.5403266575462581E-2</v>
      </c>
      <c r="AB79" s="738">
        <v>-3.4965034965034965E-3</v>
      </c>
      <c r="AC79" s="249">
        <v>6.6666666666666666E-2</v>
      </c>
      <c r="AD79" s="249">
        <v>1.9877459889156904E-2</v>
      </c>
      <c r="AE79" s="251">
        <v>-6.1405369117276849E-2</v>
      </c>
    </row>
    <row r="80" spans="1:31" ht="30" hidden="1" customHeight="1">
      <c r="A80" s="2"/>
      <c r="B80" s="643" t="s">
        <v>415</v>
      </c>
      <c r="C80" s="249">
        <v>0.14874551971326164</v>
      </c>
      <c r="D80" s="249">
        <v>0.22727272727272727</v>
      </c>
      <c r="E80" s="249">
        <v>8.9563333062363984E-2</v>
      </c>
      <c r="F80" s="249">
        <v>3.0903552407406647E-2</v>
      </c>
      <c r="G80" s="249">
        <v>0.8</v>
      </c>
      <c r="H80" s="249" t="s">
        <v>201</v>
      </c>
      <c r="I80" s="249">
        <v>0.49478773228584377</v>
      </c>
      <c r="J80" s="249" t="s">
        <v>201</v>
      </c>
      <c r="K80" s="249">
        <v>0</v>
      </c>
      <c r="L80" s="249" t="s">
        <v>201</v>
      </c>
      <c r="M80" s="249">
        <v>5.2897951238503112E-2</v>
      </c>
      <c r="N80" s="249" t="s">
        <v>201</v>
      </c>
      <c r="O80" s="249">
        <v>0</v>
      </c>
      <c r="P80" s="249">
        <v>0</v>
      </c>
      <c r="Q80" s="249">
        <v>-1.4867988806423343E-3</v>
      </c>
      <c r="R80" s="251">
        <v>-1.4867988806423343E-3</v>
      </c>
      <c r="S80" s="467">
        <v>0.14795008912655971</v>
      </c>
      <c r="T80" s="249">
        <v>0.22727272727272727</v>
      </c>
      <c r="U80" s="249">
        <v>8.9464954655574844E-2</v>
      </c>
      <c r="V80" s="249">
        <v>3.0903552407406647E-2</v>
      </c>
      <c r="W80" s="249">
        <v>0.44444444444444442</v>
      </c>
      <c r="X80" s="249">
        <v>0</v>
      </c>
      <c r="Y80" s="249">
        <v>1.4000867539864476E-2</v>
      </c>
      <c r="Z80" s="251">
        <v>-1.4867988806423343E-3</v>
      </c>
      <c r="AB80" s="738">
        <v>0.15263157894736842</v>
      </c>
      <c r="AC80" s="249">
        <v>0.20833333333333334</v>
      </c>
      <c r="AD80" s="249">
        <v>8.5504549087389678E-2</v>
      </c>
      <c r="AE80" s="251">
        <v>2.0084724685411701E-2</v>
      </c>
    </row>
    <row r="81" spans="1:31" ht="30" customHeight="1">
      <c r="A81" s="2"/>
      <c r="B81" s="643" t="s">
        <v>419</v>
      </c>
      <c r="C81" s="249">
        <v>0.25430210325047803</v>
      </c>
      <c r="D81" s="249">
        <v>0.51282051282051277</v>
      </c>
      <c r="E81" s="249">
        <v>0.28881949981200988</v>
      </c>
      <c r="F81" s="249">
        <v>3.9803428412475812E-2</v>
      </c>
      <c r="G81" s="249">
        <v>0.66666666666666663</v>
      </c>
      <c r="H81" s="249">
        <v>-1</v>
      </c>
      <c r="I81" s="249">
        <v>2.4674539575425278</v>
      </c>
      <c r="J81" s="249" t="s">
        <v>201</v>
      </c>
      <c r="K81" s="249">
        <v>0.5</v>
      </c>
      <c r="L81" s="249" t="s">
        <v>201</v>
      </c>
      <c r="M81" s="249">
        <v>0.12126996885361191</v>
      </c>
      <c r="N81" s="249" t="s">
        <v>201</v>
      </c>
      <c r="O81" s="249">
        <v>0</v>
      </c>
      <c r="P81" s="249">
        <v>0</v>
      </c>
      <c r="Q81" s="249">
        <v>9.0267948950583765E-2</v>
      </c>
      <c r="R81" s="251">
        <v>9.0267948950583765E-2</v>
      </c>
      <c r="S81" s="467">
        <v>0.25523809523809526</v>
      </c>
      <c r="T81" s="249">
        <v>0.51282051282051277</v>
      </c>
      <c r="U81" s="249">
        <v>0.28835284472571138</v>
      </c>
      <c r="V81" s="249">
        <v>3.9803428412475812E-2</v>
      </c>
      <c r="W81" s="249">
        <v>0.4</v>
      </c>
      <c r="X81" s="249">
        <v>-0.2</v>
      </c>
      <c r="Y81" s="249">
        <v>0.13048535099110942</v>
      </c>
      <c r="Z81" s="251">
        <v>9.0267948950583765E-2</v>
      </c>
      <c r="AB81" s="738">
        <v>0.25794392523364484</v>
      </c>
      <c r="AC81" s="249">
        <v>0.43181818181818182</v>
      </c>
      <c r="AD81" s="249">
        <v>0.27958205322942115</v>
      </c>
      <c r="AE81" s="251">
        <v>5.6148544606089611E-2</v>
      </c>
    </row>
    <row r="82" spans="1:31" ht="30" hidden="1" customHeight="1">
      <c r="A82" s="2"/>
      <c r="B82" s="643" t="s">
        <v>421</v>
      </c>
      <c r="C82" s="249">
        <v>2.1341463414634148E-2</v>
      </c>
      <c r="D82" s="249">
        <v>-1.6949152542372881E-2</v>
      </c>
      <c r="E82" s="249">
        <v>7.6408555987987778E-2</v>
      </c>
      <c r="F82" s="249">
        <v>0.13350097867426425</v>
      </c>
      <c r="G82" s="249">
        <v>-0.4</v>
      </c>
      <c r="H82" s="249" t="s">
        <v>201</v>
      </c>
      <c r="I82" s="249">
        <v>2.1973726889393452</v>
      </c>
      <c r="J82" s="249" t="s">
        <v>201</v>
      </c>
      <c r="K82" s="249">
        <v>-0.66666666666666663</v>
      </c>
      <c r="L82" s="249" t="s">
        <v>201</v>
      </c>
      <c r="M82" s="249">
        <v>-0.96984767025089613</v>
      </c>
      <c r="N82" s="249" t="s">
        <v>201</v>
      </c>
      <c r="O82" s="249">
        <v>0</v>
      </c>
      <c r="P82" s="249">
        <v>0</v>
      </c>
      <c r="Q82" s="249">
        <v>-0.26124912623298235</v>
      </c>
      <c r="R82" s="251">
        <v>-0.26124912623298235</v>
      </c>
      <c r="S82" s="467">
        <v>1.8209408194233688E-2</v>
      </c>
      <c r="T82" s="249">
        <v>-1.6949152542372881E-2</v>
      </c>
      <c r="U82" s="249">
        <v>7.3872456930463168E-2</v>
      </c>
      <c r="V82" s="249">
        <v>0.13350097867426425</v>
      </c>
      <c r="W82" s="249">
        <v>-0.2857142857142857</v>
      </c>
      <c r="X82" s="249">
        <v>0</v>
      </c>
      <c r="Y82" s="249">
        <v>-0.13366743881220042</v>
      </c>
      <c r="Z82" s="251">
        <v>-0.26124912623298235</v>
      </c>
      <c r="AB82" s="738">
        <v>1.188707280832095E-2</v>
      </c>
      <c r="AC82" s="249">
        <v>-1.5873015873015872E-2</v>
      </c>
      <c r="AD82" s="249">
        <v>6.3685500102755296E-2</v>
      </c>
      <c r="AE82" s="251">
        <v>1.5136147420139858E-3</v>
      </c>
    </row>
    <row r="83" spans="1:31" ht="30" hidden="1" customHeight="1">
      <c r="A83" s="2"/>
      <c r="B83" s="643" t="s">
        <v>422</v>
      </c>
      <c r="C83" s="249">
        <v>3.5820895522388062E-2</v>
      </c>
      <c r="D83" s="249">
        <v>0</v>
      </c>
      <c r="E83" s="249">
        <v>3.5326265455196217E-2</v>
      </c>
      <c r="F83" s="249">
        <v>1.8479693185170624E-2</v>
      </c>
      <c r="G83" s="249">
        <v>-0.16666666666666666</v>
      </c>
      <c r="H83" s="249" t="s">
        <v>201</v>
      </c>
      <c r="I83" s="249">
        <v>-0.57104996195790014</v>
      </c>
      <c r="J83" s="249" t="s">
        <v>201</v>
      </c>
      <c r="K83" s="249">
        <v>1</v>
      </c>
      <c r="L83" s="249" t="s">
        <v>201</v>
      </c>
      <c r="M83" s="249">
        <v>36.077265973254086</v>
      </c>
      <c r="N83" s="249" t="s">
        <v>201</v>
      </c>
      <c r="O83" s="249">
        <v>0</v>
      </c>
      <c r="P83" s="249">
        <v>0</v>
      </c>
      <c r="Q83" s="249">
        <v>0.34859885793930429</v>
      </c>
      <c r="R83" s="251">
        <v>0.34859885793930429</v>
      </c>
      <c r="S83" s="467">
        <v>3.7257824143070044E-2</v>
      </c>
      <c r="T83" s="249">
        <v>0</v>
      </c>
      <c r="U83" s="249">
        <v>3.7779304627045644E-2</v>
      </c>
      <c r="V83" s="249">
        <v>1.8479693185170624E-2</v>
      </c>
      <c r="W83" s="249">
        <v>-0.1</v>
      </c>
      <c r="X83" s="249">
        <v>0</v>
      </c>
      <c r="Y83" s="249">
        <v>0.17247132480261904</v>
      </c>
      <c r="Z83" s="251">
        <v>0.34859885793930429</v>
      </c>
      <c r="AB83" s="738">
        <v>3.5242290748898682E-2</v>
      </c>
      <c r="AC83" s="249">
        <v>0</v>
      </c>
      <c r="AD83" s="249">
        <v>4.3163937977467065E-2</v>
      </c>
      <c r="AE83" s="251">
        <v>9.989798541569278E-2</v>
      </c>
    </row>
    <row r="84" spans="1:31" ht="30" hidden="1" customHeight="1">
      <c r="A84" s="2"/>
      <c r="B84" s="643" t="s">
        <v>427</v>
      </c>
      <c r="C84" s="249">
        <v>7.492795389048991E-2</v>
      </c>
      <c r="D84" s="249">
        <v>0.10344827586206896</v>
      </c>
      <c r="E84" s="249">
        <v>-1.016035343213197E-2</v>
      </c>
      <c r="F84" s="249">
        <v>-7.6336401169459708E-2</v>
      </c>
      <c r="G84" s="249">
        <v>0.2</v>
      </c>
      <c r="H84" s="249" t="s">
        <v>201</v>
      </c>
      <c r="I84" s="249">
        <v>7.499926094539866E-2</v>
      </c>
      <c r="J84" s="249" t="s">
        <v>201</v>
      </c>
      <c r="K84" s="249">
        <v>0</v>
      </c>
      <c r="L84" s="249" t="s">
        <v>201</v>
      </c>
      <c r="M84" s="249">
        <v>-2.3684526910591898E-2</v>
      </c>
      <c r="N84" s="249" t="s">
        <v>201</v>
      </c>
      <c r="O84" s="249">
        <v>0</v>
      </c>
      <c r="P84" s="249">
        <v>0</v>
      </c>
      <c r="Q84" s="249">
        <v>-3.601673207738825E-3</v>
      </c>
      <c r="R84" s="251">
        <v>-3.601673207738825E-3</v>
      </c>
      <c r="S84" s="467">
        <v>7.4712643678160925E-2</v>
      </c>
      <c r="T84" s="249">
        <v>0.10344827586206896</v>
      </c>
      <c r="U84" s="249">
        <v>-1.0193239334045756E-2</v>
      </c>
      <c r="V84" s="249">
        <v>-7.6336401169459708E-2</v>
      </c>
      <c r="W84" s="249">
        <v>0.1111111111111111</v>
      </c>
      <c r="X84" s="249">
        <v>0</v>
      </c>
      <c r="Y84" s="249">
        <v>1.905610157730629E-3</v>
      </c>
      <c r="Z84" s="251">
        <v>-3.601673207738825E-3</v>
      </c>
      <c r="AB84" s="738">
        <v>7.5177304964539005E-2</v>
      </c>
      <c r="AC84" s="249">
        <v>9.6774193548387094E-2</v>
      </c>
      <c r="AD84" s="249">
        <v>-9.6496035835633813E-3</v>
      </c>
      <c r="AE84" s="251">
        <v>-5.4341427272421153E-2</v>
      </c>
    </row>
    <row r="85" spans="1:31" ht="30" customHeight="1">
      <c r="A85" s="2"/>
      <c r="B85" s="644" t="s">
        <v>430</v>
      </c>
      <c r="C85" s="242">
        <v>0.19969512195121952</v>
      </c>
      <c r="D85" s="242">
        <v>6.7796610169491525E-2</v>
      </c>
      <c r="E85" s="242">
        <v>0.21660646814728141</v>
      </c>
      <c r="F85" s="242">
        <v>9.6214380938368052E-2</v>
      </c>
      <c r="G85" s="242">
        <v>-0.4</v>
      </c>
      <c r="H85" s="242" t="s">
        <v>201</v>
      </c>
      <c r="I85" s="242">
        <v>0.47437560817385666</v>
      </c>
      <c r="J85" s="242" t="s">
        <v>201</v>
      </c>
      <c r="K85" s="242">
        <v>-0.66666666666666663</v>
      </c>
      <c r="L85" s="242" t="s">
        <v>201</v>
      </c>
      <c r="M85" s="242">
        <v>-0.18159032258064514</v>
      </c>
      <c r="N85" s="242" t="s">
        <v>201</v>
      </c>
      <c r="O85" s="242">
        <v>0.25</v>
      </c>
      <c r="P85" s="242">
        <v>0.25</v>
      </c>
      <c r="Q85" s="242">
        <v>0.22735251367514722</v>
      </c>
      <c r="R85" s="243">
        <v>0.22735251367514722</v>
      </c>
      <c r="S85" s="344">
        <v>0.19575113808801214</v>
      </c>
      <c r="T85" s="242">
        <v>6.7796610169491525E-2</v>
      </c>
      <c r="U85" s="242">
        <v>0.21564124903522439</v>
      </c>
      <c r="V85" s="242">
        <v>9.6214380938368052E-2</v>
      </c>
      <c r="W85" s="242">
        <v>-0.21428571428571427</v>
      </c>
      <c r="X85" s="242">
        <v>0.25</v>
      </c>
      <c r="Y85" s="242">
        <v>0.2401709239867956</v>
      </c>
      <c r="Z85" s="243">
        <v>0.22735251367514722</v>
      </c>
      <c r="AB85" s="736">
        <v>0.18722139673105498</v>
      </c>
      <c r="AC85" s="242">
        <v>7.9365079365079361E-2</v>
      </c>
      <c r="AD85" s="242">
        <v>0.21684527170679413</v>
      </c>
      <c r="AE85" s="243">
        <v>0.14006130139705161</v>
      </c>
    </row>
    <row r="86" spans="1:31" ht="30" hidden="1" customHeight="1">
      <c r="A86" s="2"/>
      <c r="B86" s="643" t="s">
        <v>436</v>
      </c>
      <c r="C86" s="249">
        <v>2.5412960609911056E-3</v>
      </c>
      <c r="D86" s="249">
        <v>-1.5873015873015872E-2</v>
      </c>
      <c r="E86" s="249">
        <v>-2.7466350674722759E-3</v>
      </c>
      <c r="F86" s="249">
        <v>-1.1771835651874214E-2</v>
      </c>
      <c r="G86" s="249">
        <v>0</v>
      </c>
      <c r="H86" s="249" t="s">
        <v>201</v>
      </c>
      <c r="I86" s="249">
        <v>0</v>
      </c>
      <c r="J86" s="249" t="s">
        <v>201</v>
      </c>
      <c r="K86" s="249">
        <v>0</v>
      </c>
      <c r="L86" s="249" t="s">
        <v>201</v>
      </c>
      <c r="M86" s="249">
        <v>8.5823410469557534E-2</v>
      </c>
      <c r="N86" s="249" t="s">
        <v>201</v>
      </c>
      <c r="O86" s="249">
        <v>0</v>
      </c>
      <c r="P86" s="249">
        <v>0</v>
      </c>
      <c r="Q86" s="249">
        <v>-9.1300118606804023E-2</v>
      </c>
      <c r="R86" s="251">
        <v>-9.1300118606804023E-2</v>
      </c>
      <c r="S86" s="467">
        <v>2.5380710659898475E-3</v>
      </c>
      <c r="T86" s="249">
        <v>-1.5873015873015872E-2</v>
      </c>
      <c r="U86" s="249">
        <v>-2.6020976292068089E-3</v>
      </c>
      <c r="V86" s="249">
        <v>-1.1771835651874214E-2</v>
      </c>
      <c r="W86" s="249">
        <v>0</v>
      </c>
      <c r="X86" s="249">
        <v>0</v>
      </c>
      <c r="Y86" s="249">
        <v>-8.5667704919145271E-2</v>
      </c>
      <c r="Z86" s="251">
        <v>-9.1300118606804023E-2</v>
      </c>
      <c r="AB86" s="738">
        <v>2.5031289111389237E-3</v>
      </c>
      <c r="AC86" s="249">
        <v>-1.4705882352941176E-2</v>
      </c>
      <c r="AD86" s="249">
        <v>-6.7574733892584258E-3</v>
      </c>
      <c r="AE86" s="251">
        <v>-4.0398636674548127E-2</v>
      </c>
    </row>
    <row r="87" spans="1:31" ht="30" hidden="1" customHeight="1" thickBot="1">
      <c r="A87" s="3" t="s">
        <v>368</v>
      </c>
      <c r="B87" s="644" t="s">
        <v>439</v>
      </c>
      <c r="C87" s="242">
        <v>2.6615969581749048E-2</v>
      </c>
      <c r="D87" s="242">
        <v>3.2258064516129031E-2</v>
      </c>
      <c r="E87" s="242">
        <v>1.805334473011156E-2</v>
      </c>
      <c r="F87" s="242">
        <v>-7.4845247110730409E-3</v>
      </c>
      <c r="G87" s="242">
        <v>-0.16666666666666666</v>
      </c>
      <c r="H87" s="242" t="s">
        <v>201</v>
      </c>
      <c r="I87" s="242">
        <v>-1.2924870751292457E-2</v>
      </c>
      <c r="J87" s="242" t="s">
        <v>201</v>
      </c>
      <c r="K87" s="242">
        <v>0</v>
      </c>
      <c r="L87" s="242" t="s">
        <v>201</v>
      </c>
      <c r="M87" s="242">
        <v>-0.27510628883863342</v>
      </c>
      <c r="N87" s="242" t="s">
        <v>201</v>
      </c>
      <c r="O87" s="242">
        <v>0</v>
      </c>
      <c r="P87" s="242">
        <v>0</v>
      </c>
      <c r="Q87" s="242">
        <v>0.12426207393287977</v>
      </c>
      <c r="R87" s="243">
        <v>0.12426207393287977</v>
      </c>
      <c r="S87" s="344">
        <v>2.6582278481012658E-2</v>
      </c>
      <c r="T87" s="242">
        <v>3.2258064516129031E-2</v>
      </c>
      <c r="U87" s="242">
        <v>1.7532523827694067E-2</v>
      </c>
      <c r="V87" s="242">
        <v>-7.4845247110730409E-3</v>
      </c>
      <c r="W87" s="242">
        <v>-9.0909090909090912E-2</v>
      </c>
      <c r="X87" s="242">
        <v>0</v>
      </c>
      <c r="Y87" s="242">
        <v>0.11500589102986317</v>
      </c>
      <c r="Z87" s="243">
        <v>0.12426207393287977</v>
      </c>
      <c r="AB87" s="736">
        <v>2.4968789013732832E-2</v>
      </c>
      <c r="AC87" s="242">
        <v>2.9850746268656716E-2</v>
      </c>
      <c r="AD87" s="242">
        <v>2.2021256898401304E-2</v>
      </c>
      <c r="AE87" s="243">
        <v>3.7423116076836169E-2</v>
      </c>
    </row>
    <row r="88" spans="1:31" ht="30" hidden="1" customHeight="1" thickBot="1">
      <c r="A88" s="3" t="s">
        <v>368</v>
      </c>
      <c r="B88" s="912" t="s">
        <v>442</v>
      </c>
      <c r="C88" s="965">
        <v>0</v>
      </c>
      <c r="D88" s="965">
        <v>0.140625</v>
      </c>
      <c r="E88" s="965">
        <v>2.3206380528961856E-2</v>
      </c>
      <c r="F88" s="965">
        <v>6.3955139861372287E-2</v>
      </c>
      <c r="G88" s="965">
        <v>0</v>
      </c>
      <c r="H88" s="965" t="s">
        <v>201</v>
      </c>
      <c r="I88" s="965">
        <v>0</v>
      </c>
      <c r="J88" s="965" t="s">
        <v>201</v>
      </c>
      <c r="K88" s="965">
        <v>2</v>
      </c>
      <c r="L88" s="965" t="s">
        <v>201</v>
      </c>
      <c r="M88" s="965">
        <v>8.1443872583113142E-2</v>
      </c>
      <c r="N88" s="965" t="s">
        <v>201</v>
      </c>
      <c r="O88" s="965">
        <v>0</v>
      </c>
      <c r="P88" s="965">
        <v>0</v>
      </c>
      <c r="Q88" s="965">
        <v>-3.5935254599641669E-2</v>
      </c>
      <c r="R88" s="966">
        <v>-3.5935254599641669E-2</v>
      </c>
      <c r="S88" s="967">
        <v>2.4660912453760789E-3</v>
      </c>
      <c r="T88" s="965">
        <v>0.140625</v>
      </c>
      <c r="U88" s="965">
        <v>2.3280088241277693E-2</v>
      </c>
      <c r="V88" s="965">
        <v>6.3955139861372287E-2</v>
      </c>
      <c r="W88" s="965">
        <v>0</v>
      </c>
      <c r="X88" s="965">
        <v>0</v>
      </c>
      <c r="Y88" s="965">
        <v>-3.3788843441419796E-2</v>
      </c>
      <c r="Z88" s="966">
        <v>-3.5935254599641669E-2</v>
      </c>
      <c r="AB88" s="968">
        <v>2.4360535931790498E-3</v>
      </c>
      <c r="AC88" s="965">
        <v>0.13043478260869565</v>
      </c>
      <c r="AD88" s="965">
        <v>2.0412909372814859E-2</v>
      </c>
      <c r="AE88" s="966">
        <v>2.7056003953866366E-2</v>
      </c>
    </row>
    <row r="89" spans="1:31" ht="30" customHeight="1" thickBot="1">
      <c r="A89" s="3" t="s">
        <v>368</v>
      </c>
      <c r="B89" s="912" t="s">
        <v>454</v>
      </c>
      <c r="C89" s="965">
        <v>0.10165184243964422</v>
      </c>
      <c r="D89" s="965">
        <v>0</v>
      </c>
      <c r="E89" s="965">
        <v>6.9893692438342606E-2</v>
      </c>
      <c r="F89" s="965">
        <v>8.2854321881460039E-2</v>
      </c>
      <c r="G89" s="965">
        <v>-0.16666666666666666</v>
      </c>
      <c r="H89" s="965" t="s">
        <v>201</v>
      </c>
      <c r="I89" s="965">
        <v>-1.2924870751292457E-2</v>
      </c>
      <c r="J89" s="965" t="s">
        <v>201</v>
      </c>
      <c r="K89" s="965">
        <v>1</v>
      </c>
      <c r="L89" s="965" t="s">
        <v>201</v>
      </c>
      <c r="M89" s="965">
        <v>-0.29384554711624911</v>
      </c>
      <c r="N89" s="965" t="s">
        <v>201</v>
      </c>
      <c r="O89" s="965">
        <v>0</v>
      </c>
      <c r="P89" s="965">
        <v>0</v>
      </c>
      <c r="Q89" s="965">
        <v>1.0678228419347281E-2</v>
      </c>
      <c r="R89" s="966">
        <v>1.0678228419347281E-2</v>
      </c>
      <c r="S89" s="967">
        <v>0.10279187817258884</v>
      </c>
      <c r="T89" s="965">
        <v>0</v>
      </c>
      <c r="U89" s="965">
        <v>6.9300106451533394E-2</v>
      </c>
      <c r="V89" s="965">
        <v>8.2854321881460039E-2</v>
      </c>
      <c r="W89" s="965">
        <v>-9.0909090909090912E-2</v>
      </c>
      <c r="X89" s="965">
        <v>0</v>
      </c>
      <c r="Y89" s="965">
        <v>9.2221249567392694E-3</v>
      </c>
      <c r="Z89" s="966">
        <v>1.0678228419347281E-2</v>
      </c>
      <c r="AB89" s="968">
        <v>0.10012515644555695</v>
      </c>
      <c r="AC89" s="965">
        <v>0</v>
      </c>
      <c r="AD89" s="965">
        <v>6.6294691862256824E-2</v>
      </c>
      <c r="AE89" s="966">
        <v>5.6873996525954103E-2</v>
      </c>
    </row>
    <row r="91" spans="1:31" ht="9" customHeight="1"/>
  </sheetData>
  <mergeCells count="26">
    <mergeCell ref="W6:Z6"/>
    <mergeCell ref="K51:N51"/>
    <mergeCell ref="O51:R51"/>
    <mergeCell ref="S51:V51"/>
    <mergeCell ref="W51:Z51"/>
    <mergeCell ref="C6:F6"/>
    <mergeCell ref="G6:J6"/>
    <mergeCell ref="K6:N6"/>
    <mergeCell ref="O6:R6"/>
    <mergeCell ref="S6:V6"/>
    <mergeCell ref="Y4:Z4"/>
    <mergeCell ref="A1:AE1"/>
    <mergeCell ref="A2:AE2"/>
    <mergeCell ref="K50:R50"/>
    <mergeCell ref="S50:Z50"/>
    <mergeCell ref="C50:J50"/>
    <mergeCell ref="AD4:AE4"/>
    <mergeCell ref="AB5:AE6"/>
    <mergeCell ref="AB50:AE51"/>
    <mergeCell ref="A5:A7"/>
    <mergeCell ref="C5:J5"/>
    <mergeCell ref="K5:R5"/>
    <mergeCell ref="A50:A52"/>
    <mergeCell ref="C51:F51"/>
    <mergeCell ref="G51:J51"/>
    <mergeCell ref="S5:Z5"/>
  </mergeCells>
  <phoneticPr fontId="7"/>
  <printOptions horizontalCentered="1"/>
  <pageMargins left="0.31496062992125984" right="0.31496062992125984" top="0.55118110236220474" bottom="0.55118110236220474" header="0.31496062992125984" footer="0.31496062992125984"/>
  <pageSetup paperSize="9" scale="47" orientation="landscape" r:id="rId1"/>
  <headerFooter>
    <oddFooter>&amp;C&amp;14&amp;P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1">
    <pageSetUpPr fitToPage="1"/>
  </sheetPr>
  <dimension ref="A1:AE89"/>
  <sheetViews>
    <sheetView topLeftCell="B1" zoomScale="70" zoomScaleNormal="70" zoomScaleSheetLayoutView="25" workbookViewId="0">
      <selection activeCell="B1" sqref="A1:XFD1048576"/>
    </sheetView>
  </sheetViews>
  <sheetFormatPr defaultRowHeight="13.5"/>
  <cols>
    <col min="1" max="1" width="14.875" hidden="1" customWidth="1"/>
    <col min="2" max="2" width="11.5" customWidth="1"/>
    <col min="3" max="4" width="10" customWidth="1"/>
    <col min="5" max="5" width="10.375" customWidth="1"/>
    <col min="6" max="20" width="10" customWidth="1"/>
    <col min="21" max="21" width="10.375" customWidth="1"/>
    <col min="22" max="26" width="10" customWidth="1"/>
    <col min="27" max="27" width="1.375" customWidth="1"/>
    <col min="28" max="29" width="10" customWidth="1"/>
    <col min="30" max="30" width="12.375" customWidth="1"/>
    <col min="31" max="31" width="11.125" customWidth="1"/>
  </cols>
  <sheetData>
    <row r="1" spans="1:31" ht="42" customHeight="1">
      <c r="A1" s="1199" t="s">
        <v>91</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c r="AA1" s="1199"/>
      <c r="AB1" s="1199"/>
      <c r="AC1" s="1199"/>
      <c r="AD1" s="1199"/>
      <c r="AE1" s="1199"/>
    </row>
    <row r="2" spans="1:31" ht="33" customHeight="1">
      <c r="A2" s="1198" t="s">
        <v>229</v>
      </c>
      <c r="B2" s="1198"/>
      <c r="C2" s="1198"/>
      <c r="D2" s="1198"/>
      <c r="E2" s="1198"/>
      <c r="F2" s="1198"/>
      <c r="G2" s="1198"/>
      <c r="H2" s="1198"/>
      <c r="I2" s="1198"/>
      <c r="J2" s="1198"/>
      <c r="K2" s="1198"/>
      <c r="L2" s="1198"/>
      <c r="M2" s="1198"/>
      <c r="N2" s="1198"/>
      <c r="O2" s="1198"/>
      <c r="P2" s="1198"/>
      <c r="Q2" s="1198"/>
      <c r="R2" s="1198"/>
      <c r="S2" s="1198"/>
      <c r="T2" s="1198"/>
      <c r="U2" s="1198"/>
      <c r="V2" s="1198"/>
      <c r="W2" s="1198"/>
      <c r="X2" s="1198"/>
      <c r="Y2" s="1198"/>
      <c r="Z2" s="1198"/>
      <c r="AA2" s="1198"/>
      <c r="AB2" s="1198"/>
      <c r="AC2" s="1198"/>
      <c r="AD2" s="1198"/>
      <c r="AE2" s="1198"/>
    </row>
    <row r="3" spans="1:31" ht="29.25" customHeight="1">
      <c r="A3" s="215"/>
      <c r="B3" s="215"/>
      <c r="C3" s="215"/>
      <c r="D3" s="215"/>
      <c r="E3" s="215"/>
      <c r="F3" s="215"/>
      <c r="G3" s="215"/>
      <c r="H3" s="215"/>
      <c r="I3" s="215"/>
      <c r="J3" s="215"/>
      <c r="K3" s="215"/>
      <c r="L3" s="215"/>
      <c r="M3" s="215"/>
      <c r="N3" s="215"/>
      <c r="O3" s="215"/>
      <c r="P3" s="215"/>
      <c r="Q3" s="215"/>
      <c r="R3" s="215"/>
      <c r="S3" s="215"/>
      <c r="T3" s="215"/>
      <c r="U3" s="215"/>
      <c r="V3" s="215"/>
    </row>
    <row r="4" spans="1:31" ht="30.75" customHeight="1" thickBot="1">
      <c r="A4" s="60" t="s">
        <v>269</v>
      </c>
      <c r="B4" s="60"/>
      <c r="C4" s="59"/>
      <c r="D4" s="59"/>
      <c r="E4" s="59"/>
      <c r="F4" s="59"/>
      <c r="G4" s="59"/>
      <c r="H4" s="59"/>
      <c r="I4" s="59"/>
      <c r="J4" s="59"/>
      <c r="K4" s="59"/>
      <c r="L4" s="61"/>
      <c r="M4" s="59"/>
      <c r="N4" s="59"/>
      <c r="O4" s="59"/>
      <c r="P4" s="59"/>
      <c r="Q4" s="59"/>
      <c r="R4" s="59"/>
      <c r="S4" s="59"/>
      <c r="T4" s="347"/>
      <c r="U4" s="347"/>
      <c r="V4" s="347"/>
      <c r="X4" s="1267"/>
      <c r="Y4" s="1267"/>
      <c r="Z4" s="1267"/>
      <c r="AD4" s="1262" t="s">
        <v>383</v>
      </c>
      <c r="AE4" s="1262"/>
    </row>
    <row r="5" spans="1:31" ht="17.25">
      <c r="A5" s="1248"/>
      <c r="B5" s="640"/>
      <c r="C5" s="1251" t="s">
        <v>89</v>
      </c>
      <c r="D5" s="1252"/>
      <c r="E5" s="1252"/>
      <c r="F5" s="1252"/>
      <c r="G5" s="1252"/>
      <c r="H5" s="1252"/>
      <c r="I5" s="1252"/>
      <c r="J5" s="1253"/>
      <c r="K5" s="1254" t="s">
        <v>90</v>
      </c>
      <c r="L5" s="1255"/>
      <c r="M5" s="1255"/>
      <c r="N5" s="1255"/>
      <c r="O5" s="1255"/>
      <c r="P5" s="1255"/>
      <c r="Q5" s="1255"/>
      <c r="R5" s="1256"/>
      <c r="S5" s="1255" t="s">
        <v>263</v>
      </c>
      <c r="T5" s="1255"/>
      <c r="U5" s="1255"/>
      <c r="V5" s="1255"/>
      <c r="W5" s="1255"/>
      <c r="X5" s="1255"/>
      <c r="Y5" s="1255"/>
      <c r="Z5" s="1256"/>
      <c r="AB5" s="1248" t="s">
        <v>86</v>
      </c>
      <c r="AC5" s="1255"/>
      <c r="AD5" s="1255"/>
      <c r="AE5" s="1256"/>
    </row>
    <row r="6" spans="1:31" ht="17.25">
      <c r="A6" s="1249"/>
      <c r="B6" s="641"/>
      <c r="C6" s="1245" t="s">
        <v>24</v>
      </c>
      <c r="D6" s="1246"/>
      <c r="E6" s="1246"/>
      <c r="F6" s="1257"/>
      <c r="G6" s="1245" t="s">
        <v>85</v>
      </c>
      <c r="H6" s="1246"/>
      <c r="I6" s="1246"/>
      <c r="J6" s="1257"/>
      <c r="K6" s="1245" t="s">
        <v>24</v>
      </c>
      <c r="L6" s="1246"/>
      <c r="M6" s="1246"/>
      <c r="N6" s="1257"/>
      <c r="O6" s="1245" t="s">
        <v>85</v>
      </c>
      <c r="P6" s="1246"/>
      <c r="Q6" s="1246"/>
      <c r="R6" s="1247"/>
      <c r="S6" s="1246" t="s">
        <v>24</v>
      </c>
      <c r="T6" s="1246"/>
      <c r="U6" s="1246"/>
      <c r="V6" s="1257"/>
      <c r="W6" s="1245" t="s">
        <v>85</v>
      </c>
      <c r="X6" s="1246"/>
      <c r="Y6" s="1246"/>
      <c r="Z6" s="1247"/>
      <c r="AB6" s="1259"/>
      <c r="AC6" s="1260"/>
      <c r="AD6" s="1260"/>
      <c r="AE6" s="1261"/>
    </row>
    <row r="7" spans="1:31" ht="63" customHeight="1" thickBot="1">
      <c r="A7" s="1250"/>
      <c r="B7" s="642"/>
      <c r="C7" s="62" t="s">
        <v>27</v>
      </c>
      <c r="D7" s="63" t="s">
        <v>87</v>
      </c>
      <c r="E7" s="62" t="s">
        <v>28</v>
      </c>
      <c r="F7" s="63" t="s">
        <v>88</v>
      </c>
      <c r="G7" s="62" t="s">
        <v>27</v>
      </c>
      <c r="H7" s="63" t="s">
        <v>87</v>
      </c>
      <c r="I7" s="62" t="s">
        <v>28</v>
      </c>
      <c r="J7" s="63" t="s">
        <v>88</v>
      </c>
      <c r="K7" s="62" t="s">
        <v>27</v>
      </c>
      <c r="L7" s="63" t="s">
        <v>87</v>
      </c>
      <c r="M7" s="62" t="s">
        <v>28</v>
      </c>
      <c r="N7" s="63" t="s">
        <v>88</v>
      </c>
      <c r="O7" s="62" t="s">
        <v>27</v>
      </c>
      <c r="P7" s="63" t="s">
        <v>87</v>
      </c>
      <c r="Q7" s="62" t="s">
        <v>28</v>
      </c>
      <c r="R7" s="64" t="s">
        <v>88</v>
      </c>
      <c r="S7" s="343" t="s">
        <v>27</v>
      </c>
      <c r="T7" s="63" t="s">
        <v>87</v>
      </c>
      <c r="U7" s="62" t="s">
        <v>28</v>
      </c>
      <c r="V7" s="63" t="s">
        <v>88</v>
      </c>
      <c r="W7" s="62" t="s">
        <v>27</v>
      </c>
      <c r="X7" s="63" t="s">
        <v>87</v>
      </c>
      <c r="Y7" s="62" t="s">
        <v>28</v>
      </c>
      <c r="Z7" s="64" t="s">
        <v>88</v>
      </c>
      <c r="AB7" s="735" t="s">
        <v>27</v>
      </c>
      <c r="AC7" s="63" t="s">
        <v>87</v>
      </c>
      <c r="AD7" s="62" t="s">
        <v>28</v>
      </c>
      <c r="AE7" s="64" t="s">
        <v>88</v>
      </c>
    </row>
    <row r="8" spans="1:31" ht="30" hidden="1" customHeight="1" thickTop="1">
      <c r="A8" s="2" t="s">
        <v>10</v>
      </c>
      <c r="B8" s="644" t="s">
        <v>9</v>
      </c>
      <c r="C8" s="65">
        <v>985</v>
      </c>
      <c r="D8" s="65">
        <v>82</v>
      </c>
      <c r="E8" s="65">
        <v>89879.041152370002</v>
      </c>
      <c r="F8" s="65">
        <v>8427.8262156799992</v>
      </c>
      <c r="G8" s="65">
        <v>0</v>
      </c>
      <c r="H8" s="65">
        <v>0</v>
      </c>
      <c r="I8" s="65">
        <v>0</v>
      </c>
      <c r="J8" s="65">
        <v>0</v>
      </c>
      <c r="K8" s="65">
        <v>0</v>
      </c>
      <c r="L8" s="65">
        <v>0</v>
      </c>
      <c r="M8" s="65">
        <v>0</v>
      </c>
      <c r="N8" s="65">
        <v>0</v>
      </c>
      <c r="O8" s="65">
        <v>0</v>
      </c>
      <c r="P8" s="65">
        <v>0</v>
      </c>
      <c r="Q8" s="65">
        <v>0</v>
      </c>
      <c r="R8" s="68">
        <v>0</v>
      </c>
      <c r="S8" s="159">
        <v>985</v>
      </c>
      <c r="T8" s="65">
        <v>82</v>
      </c>
      <c r="U8" s="65">
        <v>89879.041152370002</v>
      </c>
      <c r="V8" s="65">
        <v>8427.8262156799992</v>
      </c>
      <c r="W8" s="65">
        <v>0</v>
      </c>
      <c r="X8" s="65">
        <v>0</v>
      </c>
      <c r="Y8" s="65">
        <v>0</v>
      </c>
      <c r="Z8" s="68">
        <v>0</v>
      </c>
      <c r="AB8" s="601">
        <v>985</v>
      </c>
      <c r="AC8" s="65">
        <v>82</v>
      </c>
      <c r="AD8" s="65">
        <v>89879.041152370002</v>
      </c>
      <c r="AE8" s="67">
        <v>8427.8262156799992</v>
      </c>
    </row>
    <row r="9" spans="1:31" ht="30" customHeight="1" thickTop="1">
      <c r="A9" s="2" t="s">
        <v>11</v>
      </c>
      <c r="B9" s="643" t="s">
        <v>12</v>
      </c>
      <c r="C9" s="65">
        <v>980</v>
      </c>
      <c r="D9" s="65">
        <v>77</v>
      </c>
      <c r="E9" s="65">
        <v>89347.064831509982</v>
      </c>
      <c r="F9" s="65">
        <v>7547.4438153000001</v>
      </c>
      <c r="G9" s="65">
        <v>8</v>
      </c>
      <c r="H9" s="65">
        <v>4</v>
      </c>
      <c r="I9" s="65">
        <v>102.8</v>
      </c>
      <c r="J9" s="65">
        <v>8.74</v>
      </c>
      <c r="K9" s="65">
        <v>0</v>
      </c>
      <c r="L9" s="65">
        <v>0</v>
      </c>
      <c r="M9" s="65">
        <v>0</v>
      </c>
      <c r="N9" s="65">
        <v>0</v>
      </c>
      <c r="O9" s="65">
        <v>3</v>
      </c>
      <c r="P9" s="65">
        <v>1</v>
      </c>
      <c r="Q9" s="65">
        <v>396.98</v>
      </c>
      <c r="R9" s="67">
        <v>39.96</v>
      </c>
      <c r="S9" s="159">
        <v>980</v>
      </c>
      <c r="T9" s="65">
        <v>77</v>
      </c>
      <c r="U9" s="65">
        <v>89347.064831509982</v>
      </c>
      <c r="V9" s="65">
        <v>7547.4438153000001</v>
      </c>
      <c r="W9" s="65">
        <v>11</v>
      </c>
      <c r="X9" s="65">
        <v>5</v>
      </c>
      <c r="Y9" s="65">
        <v>499.78000000000003</v>
      </c>
      <c r="Z9" s="67">
        <v>48.7</v>
      </c>
      <c r="AB9" s="601">
        <v>991</v>
      </c>
      <c r="AC9" s="65">
        <v>82</v>
      </c>
      <c r="AD9" s="65">
        <v>89846.844831509981</v>
      </c>
      <c r="AE9" s="67">
        <v>7596.1438152999999</v>
      </c>
    </row>
    <row r="10" spans="1:31" ht="30" customHeight="1">
      <c r="A10" s="2" t="s">
        <v>13</v>
      </c>
      <c r="B10" s="643" t="s">
        <v>14</v>
      </c>
      <c r="C10" s="65">
        <v>912</v>
      </c>
      <c r="D10" s="65">
        <v>73</v>
      </c>
      <c r="E10" s="65">
        <v>83502.502808240009</v>
      </c>
      <c r="F10" s="65">
        <v>7027.0758120199998</v>
      </c>
      <c r="G10" s="65">
        <v>10</v>
      </c>
      <c r="H10" s="65">
        <v>3</v>
      </c>
      <c r="I10" s="65">
        <v>436.46</v>
      </c>
      <c r="J10" s="65">
        <v>29.32</v>
      </c>
      <c r="K10" s="65">
        <v>0</v>
      </c>
      <c r="L10" s="65">
        <v>0</v>
      </c>
      <c r="M10" s="65">
        <v>0</v>
      </c>
      <c r="N10" s="65">
        <v>0</v>
      </c>
      <c r="O10" s="65">
        <v>6</v>
      </c>
      <c r="P10" s="65">
        <v>5</v>
      </c>
      <c r="Q10" s="65">
        <v>649.85</v>
      </c>
      <c r="R10" s="67">
        <v>595.67999999999995</v>
      </c>
      <c r="S10" s="159">
        <v>912</v>
      </c>
      <c r="T10" s="65">
        <v>73</v>
      </c>
      <c r="U10" s="65">
        <v>83502.502808240009</v>
      </c>
      <c r="V10" s="65">
        <v>7027.0758120199998</v>
      </c>
      <c r="W10" s="65">
        <v>16</v>
      </c>
      <c r="X10" s="65">
        <v>8</v>
      </c>
      <c r="Y10" s="65">
        <v>1086.31</v>
      </c>
      <c r="Z10" s="67">
        <v>625</v>
      </c>
      <c r="AB10" s="601">
        <v>928</v>
      </c>
      <c r="AC10" s="65">
        <v>81</v>
      </c>
      <c r="AD10" s="65">
        <v>84588.812808240007</v>
      </c>
      <c r="AE10" s="67">
        <v>7652.0758120199998</v>
      </c>
    </row>
    <row r="11" spans="1:31" ht="30" customHeight="1">
      <c r="A11" s="2" t="s">
        <v>15</v>
      </c>
      <c r="B11" s="643" t="s">
        <v>16</v>
      </c>
      <c r="C11" s="65">
        <v>730</v>
      </c>
      <c r="D11" s="65">
        <v>63</v>
      </c>
      <c r="E11" s="65">
        <v>65526.940185939995</v>
      </c>
      <c r="F11" s="65">
        <v>3591.9674723499993</v>
      </c>
      <c r="G11" s="65">
        <v>8</v>
      </c>
      <c r="H11" s="65">
        <v>3</v>
      </c>
      <c r="I11" s="65">
        <v>430.45000000000005</v>
      </c>
      <c r="J11" s="65">
        <v>29.75</v>
      </c>
      <c r="K11" s="65">
        <v>0</v>
      </c>
      <c r="L11" s="65">
        <v>0</v>
      </c>
      <c r="M11" s="65">
        <v>0</v>
      </c>
      <c r="N11" s="65">
        <v>0</v>
      </c>
      <c r="O11" s="65">
        <v>7</v>
      </c>
      <c r="P11" s="65">
        <v>5</v>
      </c>
      <c r="Q11" s="65">
        <v>1042.5300000000002</v>
      </c>
      <c r="R11" s="67">
        <v>903.31</v>
      </c>
      <c r="S11" s="159">
        <v>730</v>
      </c>
      <c r="T11" s="65">
        <v>63</v>
      </c>
      <c r="U11" s="65">
        <v>65526.940185939995</v>
      </c>
      <c r="V11" s="65">
        <v>3591.9674723499993</v>
      </c>
      <c r="W11" s="65">
        <v>15</v>
      </c>
      <c r="X11" s="65">
        <v>8</v>
      </c>
      <c r="Y11" s="65">
        <v>1472.9800000000002</v>
      </c>
      <c r="Z11" s="67">
        <v>933.06</v>
      </c>
      <c r="AB11" s="601">
        <v>745</v>
      </c>
      <c r="AC11" s="66">
        <v>71</v>
      </c>
      <c r="AD11" s="65">
        <v>66999.920185939991</v>
      </c>
      <c r="AE11" s="67">
        <v>4525.0274723499988</v>
      </c>
    </row>
    <row r="12" spans="1:31" ht="30" customHeight="1">
      <c r="A12" s="2" t="s">
        <v>17</v>
      </c>
      <c r="B12" s="643" t="s">
        <v>18</v>
      </c>
      <c r="C12" s="65">
        <v>702</v>
      </c>
      <c r="D12" s="65">
        <v>55</v>
      </c>
      <c r="E12" s="65">
        <v>67361.375179909999</v>
      </c>
      <c r="F12" s="65">
        <v>2448.1980683800002</v>
      </c>
      <c r="G12" s="65">
        <v>9</v>
      </c>
      <c r="H12" s="65">
        <v>2</v>
      </c>
      <c r="I12" s="65">
        <v>147.81</v>
      </c>
      <c r="J12" s="65">
        <v>6.05</v>
      </c>
      <c r="K12" s="65">
        <v>1</v>
      </c>
      <c r="L12" s="65">
        <v>0</v>
      </c>
      <c r="M12" s="65">
        <v>14.95</v>
      </c>
      <c r="N12" s="65">
        <v>0</v>
      </c>
      <c r="O12" s="65">
        <v>6</v>
      </c>
      <c r="P12" s="65">
        <v>5</v>
      </c>
      <c r="Q12" s="65">
        <v>1001.55</v>
      </c>
      <c r="R12" s="67">
        <v>999.85</v>
      </c>
      <c r="S12" s="159">
        <v>703</v>
      </c>
      <c r="T12" s="65">
        <v>55</v>
      </c>
      <c r="U12" s="65">
        <v>67376.325179909996</v>
      </c>
      <c r="V12" s="65">
        <v>2448.1980683800002</v>
      </c>
      <c r="W12" s="65">
        <v>15</v>
      </c>
      <c r="X12" s="65">
        <v>7</v>
      </c>
      <c r="Y12" s="65">
        <v>1149.3599999999999</v>
      </c>
      <c r="Z12" s="67">
        <v>1005.9</v>
      </c>
      <c r="AB12" s="601">
        <v>718</v>
      </c>
      <c r="AC12" s="66">
        <v>62</v>
      </c>
      <c r="AD12" s="65">
        <v>68525.685179909997</v>
      </c>
      <c r="AE12" s="67">
        <v>3454.0980683800003</v>
      </c>
    </row>
    <row r="13" spans="1:31" ht="30" customHeight="1">
      <c r="A13" s="2" t="s">
        <v>19</v>
      </c>
      <c r="B13" s="644" t="s">
        <v>270</v>
      </c>
      <c r="C13" s="65">
        <v>788</v>
      </c>
      <c r="D13" s="65">
        <v>59</v>
      </c>
      <c r="E13" s="65">
        <v>74877.839036749996</v>
      </c>
      <c r="F13" s="65">
        <v>2750.66</v>
      </c>
      <c r="G13" s="65">
        <v>7</v>
      </c>
      <c r="H13" s="65">
        <v>0</v>
      </c>
      <c r="I13" s="65">
        <v>196.58</v>
      </c>
      <c r="J13" s="65">
        <v>0</v>
      </c>
      <c r="K13" s="65">
        <v>1</v>
      </c>
      <c r="L13" s="65">
        <v>0</v>
      </c>
      <c r="M13" s="65">
        <v>13.59</v>
      </c>
      <c r="N13" s="65">
        <v>0</v>
      </c>
      <c r="O13" s="65">
        <v>6</v>
      </c>
      <c r="P13" s="65">
        <v>5</v>
      </c>
      <c r="Q13" s="65">
        <v>1995.57</v>
      </c>
      <c r="R13" s="67">
        <v>1994.95</v>
      </c>
      <c r="S13" s="159">
        <v>789</v>
      </c>
      <c r="T13" s="65">
        <v>59</v>
      </c>
      <c r="U13" s="65">
        <v>74891.429036749993</v>
      </c>
      <c r="V13" s="65">
        <v>2750.66</v>
      </c>
      <c r="W13" s="65">
        <v>13</v>
      </c>
      <c r="X13" s="65">
        <v>5</v>
      </c>
      <c r="Y13" s="65">
        <v>2192.15</v>
      </c>
      <c r="Z13" s="67">
        <v>1994.95</v>
      </c>
      <c r="AB13" s="601">
        <v>802</v>
      </c>
      <c r="AC13" s="66">
        <v>64</v>
      </c>
      <c r="AD13" s="65">
        <v>77083.579036749987</v>
      </c>
      <c r="AE13" s="68">
        <v>4745.6099999999997</v>
      </c>
    </row>
    <row r="14" spans="1:31" ht="30" hidden="1" customHeight="1">
      <c r="A14" s="2" t="s">
        <v>282</v>
      </c>
      <c r="B14" s="643" t="s">
        <v>283</v>
      </c>
      <c r="C14" s="65">
        <v>811</v>
      </c>
      <c r="D14" s="65">
        <v>62</v>
      </c>
      <c r="E14" s="65">
        <v>76135.82210599001</v>
      </c>
      <c r="F14" s="65">
        <v>2874.05</v>
      </c>
      <c r="G14" s="65">
        <v>9</v>
      </c>
      <c r="H14" s="65">
        <v>1</v>
      </c>
      <c r="I14" s="65">
        <v>263.83999999999997</v>
      </c>
      <c r="J14" s="65">
        <v>3.05</v>
      </c>
      <c r="K14" s="65">
        <v>1</v>
      </c>
      <c r="L14" s="65">
        <v>0</v>
      </c>
      <c r="M14" s="65">
        <v>11.62</v>
      </c>
      <c r="N14" s="65">
        <v>0</v>
      </c>
      <c r="O14" s="65">
        <v>6</v>
      </c>
      <c r="P14" s="65">
        <v>5</v>
      </c>
      <c r="Q14" s="65">
        <v>1837.9</v>
      </c>
      <c r="R14" s="67">
        <v>1837.65</v>
      </c>
      <c r="S14" s="159">
        <v>812</v>
      </c>
      <c r="T14" s="65">
        <v>62</v>
      </c>
      <c r="U14" s="65">
        <v>76147.44210599002</v>
      </c>
      <c r="V14" s="65">
        <v>2874.05</v>
      </c>
      <c r="W14" s="65">
        <v>15</v>
      </c>
      <c r="X14" s="65">
        <v>6</v>
      </c>
      <c r="Y14" s="65">
        <v>2101.7399999999998</v>
      </c>
      <c r="Z14" s="67">
        <v>1840.7</v>
      </c>
      <c r="AB14" s="601">
        <v>827</v>
      </c>
      <c r="AC14" s="66">
        <v>68</v>
      </c>
      <c r="AD14" s="65">
        <v>78249.18210599001</v>
      </c>
      <c r="AE14" s="67">
        <v>4714.75</v>
      </c>
    </row>
    <row r="15" spans="1:31" ht="30" hidden="1" customHeight="1">
      <c r="A15" s="2" t="s">
        <v>287</v>
      </c>
      <c r="B15" s="643" t="s">
        <v>288</v>
      </c>
      <c r="C15" s="65">
        <v>801</v>
      </c>
      <c r="D15" s="65">
        <v>64</v>
      </c>
      <c r="E15" s="65">
        <v>74593.280176900007</v>
      </c>
      <c r="F15" s="65">
        <v>2866.7326000000003</v>
      </c>
      <c r="G15" s="65">
        <v>14</v>
      </c>
      <c r="H15" s="65">
        <v>5</v>
      </c>
      <c r="I15" s="65">
        <v>266.73</v>
      </c>
      <c r="J15" s="65">
        <v>37.799999999999997</v>
      </c>
      <c r="K15" s="65">
        <v>1</v>
      </c>
      <c r="L15" s="65">
        <v>0</v>
      </c>
      <c r="M15" s="65">
        <v>11</v>
      </c>
      <c r="N15" s="65">
        <v>0</v>
      </c>
      <c r="O15" s="65">
        <v>5</v>
      </c>
      <c r="P15" s="65">
        <v>5</v>
      </c>
      <c r="Q15" s="65">
        <v>2042.6799999999998</v>
      </c>
      <c r="R15" s="67">
        <v>2042.6799999999998</v>
      </c>
      <c r="S15" s="159">
        <v>802</v>
      </c>
      <c r="T15" s="65">
        <v>64</v>
      </c>
      <c r="U15" s="65">
        <v>74604.280176900007</v>
      </c>
      <c r="V15" s="65">
        <v>2866.7326000000003</v>
      </c>
      <c r="W15" s="65">
        <v>19</v>
      </c>
      <c r="X15" s="65">
        <v>10</v>
      </c>
      <c r="Y15" s="65">
        <v>2309.41</v>
      </c>
      <c r="Z15" s="67">
        <v>2080.48</v>
      </c>
      <c r="AB15" s="601">
        <v>821</v>
      </c>
      <c r="AC15" s="66">
        <v>74</v>
      </c>
      <c r="AD15" s="65">
        <v>76913.690176900011</v>
      </c>
      <c r="AE15" s="67">
        <v>4947.2125999999998</v>
      </c>
    </row>
    <row r="16" spans="1:31" ht="30" hidden="1" customHeight="1">
      <c r="A16" s="2" t="s">
        <v>289</v>
      </c>
      <c r="B16" s="643" t="s">
        <v>290</v>
      </c>
      <c r="C16" s="65">
        <v>777</v>
      </c>
      <c r="D16" s="65">
        <v>57</v>
      </c>
      <c r="E16" s="65">
        <v>72684.435437450011</v>
      </c>
      <c r="F16" s="65">
        <v>2291.5871319500002</v>
      </c>
      <c r="G16" s="65">
        <v>14</v>
      </c>
      <c r="H16" s="65">
        <v>5</v>
      </c>
      <c r="I16" s="65">
        <v>273.18</v>
      </c>
      <c r="J16" s="65">
        <v>44.12</v>
      </c>
      <c r="K16" s="65">
        <v>1</v>
      </c>
      <c r="L16" s="65">
        <v>0</v>
      </c>
      <c r="M16" s="65">
        <v>12.01</v>
      </c>
      <c r="N16" s="65">
        <v>0</v>
      </c>
      <c r="O16" s="65">
        <v>4</v>
      </c>
      <c r="P16" s="65">
        <v>4</v>
      </c>
      <c r="Q16" s="65">
        <v>1956.96</v>
      </c>
      <c r="R16" s="67">
        <v>1956.96</v>
      </c>
      <c r="S16" s="159">
        <v>778</v>
      </c>
      <c r="T16" s="65">
        <v>57</v>
      </c>
      <c r="U16" s="65">
        <v>72696.445437450006</v>
      </c>
      <c r="V16" s="65">
        <v>2291.5871319500002</v>
      </c>
      <c r="W16" s="65">
        <v>18</v>
      </c>
      <c r="X16" s="65">
        <v>9</v>
      </c>
      <c r="Y16" s="65">
        <v>2230.14</v>
      </c>
      <c r="Z16" s="67">
        <v>2001.08</v>
      </c>
      <c r="AB16" s="601">
        <v>796</v>
      </c>
      <c r="AC16" s="66">
        <v>66</v>
      </c>
      <c r="AD16" s="65">
        <v>74926.585437450005</v>
      </c>
      <c r="AE16" s="67">
        <v>4292.6671319500001</v>
      </c>
    </row>
    <row r="17" spans="1:31" ht="30" customHeight="1">
      <c r="A17" s="2" t="s">
        <v>341</v>
      </c>
      <c r="B17" s="643" t="s">
        <v>342</v>
      </c>
      <c r="C17" s="65">
        <v>762</v>
      </c>
      <c r="D17" s="65">
        <v>57</v>
      </c>
      <c r="E17" s="65">
        <v>73012.645189100003</v>
      </c>
      <c r="F17" s="65">
        <v>2243.2200000000003</v>
      </c>
      <c r="G17" s="65">
        <v>13</v>
      </c>
      <c r="H17" s="65">
        <v>5</v>
      </c>
      <c r="I17" s="65">
        <v>138.24</v>
      </c>
      <c r="J17" s="65">
        <v>43.27</v>
      </c>
      <c r="K17" s="65">
        <v>2</v>
      </c>
      <c r="L17" s="65">
        <v>0</v>
      </c>
      <c r="M17" s="65">
        <v>41.47</v>
      </c>
      <c r="N17" s="65">
        <v>0</v>
      </c>
      <c r="O17" s="65">
        <v>4</v>
      </c>
      <c r="P17" s="65">
        <v>4</v>
      </c>
      <c r="Q17" s="65">
        <v>1820.21</v>
      </c>
      <c r="R17" s="67">
        <v>1820.21</v>
      </c>
      <c r="S17" s="159">
        <v>764</v>
      </c>
      <c r="T17" s="65">
        <v>57</v>
      </c>
      <c r="U17" s="65">
        <v>73054.115189100004</v>
      </c>
      <c r="V17" s="65">
        <v>2243.2200000000003</v>
      </c>
      <c r="W17" s="65">
        <v>17</v>
      </c>
      <c r="X17" s="65">
        <v>9</v>
      </c>
      <c r="Y17" s="65">
        <v>1958.45</v>
      </c>
      <c r="Z17" s="67">
        <v>1863.48</v>
      </c>
      <c r="AB17" s="601">
        <v>781</v>
      </c>
      <c r="AC17" s="66">
        <v>66</v>
      </c>
      <c r="AD17" s="65">
        <v>75012.565189099987</v>
      </c>
      <c r="AE17" s="67">
        <v>4106.7</v>
      </c>
    </row>
    <row r="18" spans="1:31" ht="30" hidden="1" customHeight="1">
      <c r="A18" s="2" t="s">
        <v>346</v>
      </c>
      <c r="B18" s="643" t="s">
        <v>347</v>
      </c>
      <c r="C18" s="65">
        <v>794</v>
      </c>
      <c r="D18" s="65">
        <v>61</v>
      </c>
      <c r="E18" s="65">
        <v>72772.325411819998</v>
      </c>
      <c r="F18" s="65">
        <v>2358.19</v>
      </c>
      <c r="G18" s="65">
        <v>10</v>
      </c>
      <c r="H18" s="65">
        <v>5</v>
      </c>
      <c r="I18" s="65">
        <v>128.13999999999999</v>
      </c>
      <c r="J18" s="65">
        <v>46.31</v>
      </c>
      <c r="K18" s="65">
        <v>2</v>
      </c>
      <c r="L18" s="65">
        <v>0</v>
      </c>
      <c r="M18" s="65">
        <v>42.922561189999996</v>
      </c>
      <c r="N18" s="65">
        <v>0</v>
      </c>
      <c r="O18" s="65">
        <v>4</v>
      </c>
      <c r="P18" s="65">
        <v>4</v>
      </c>
      <c r="Q18" s="65">
        <v>2118.61</v>
      </c>
      <c r="R18" s="67">
        <v>2118.61</v>
      </c>
      <c r="S18" s="159">
        <v>796</v>
      </c>
      <c r="T18" s="65">
        <v>61</v>
      </c>
      <c r="U18" s="65">
        <v>72815.247973010002</v>
      </c>
      <c r="V18" s="65">
        <v>2358.19</v>
      </c>
      <c r="W18" s="65">
        <v>14</v>
      </c>
      <c r="X18" s="65">
        <v>9</v>
      </c>
      <c r="Y18" s="65">
        <v>2246.7500000000005</v>
      </c>
      <c r="Z18" s="67">
        <v>2164.92</v>
      </c>
      <c r="AB18" s="601">
        <v>810</v>
      </c>
      <c r="AC18" s="66">
        <v>70</v>
      </c>
      <c r="AD18" s="65">
        <v>75061.997973010002</v>
      </c>
      <c r="AE18" s="67">
        <v>4523.1099999999997</v>
      </c>
    </row>
    <row r="19" spans="1:31" ht="30" hidden="1" customHeight="1">
      <c r="A19" s="2" t="s">
        <v>349</v>
      </c>
      <c r="B19" s="715" t="s">
        <v>350</v>
      </c>
      <c r="C19" s="65">
        <v>810</v>
      </c>
      <c r="D19" s="65">
        <v>60</v>
      </c>
      <c r="E19" s="65">
        <v>72115.672596469987</v>
      </c>
      <c r="F19" s="65">
        <v>2279.4868700000002</v>
      </c>
      <c r="G19" s="65">
        <v>11</v>
      </c>
      <c r="H19" s="65">
        <v>5</v>
      </c>
      <c r="I19" s="65">
        <v>162.82</v>
      </c>
      <c r="J19" s="65">
        <v>53.98</v>
      </c>
      <c r="K19" s="65">
        <v>2</v>
      </c>
      <c r="L19" s="65">
        <v>0</v>
      </c>
      <c r="M19" s="65">
        <v>43.959696020000003</v>
      </c>
      <c r="N19" s="65">
        <v>0</v>
      </c>
      <c r="O19" s="65">
        <v>4</v>
      </c>
      <c r="P19" s="65">
        <v>4</v>
      </c>
      <c r="Q19" s="65">
        <v>2230</v>
      </c>
      <c r="R19" s="67">
        <v>2096.33</v>
      </c>
      <c r="S19" s="159">
        <v>812</v>
      </c>
      <c r="T19" s="65">
        <v>60</v>
      </c>
      <c r="U19" s="65">
        <v>72159.632292489987</v>
      </c>
      <c r="V19" s="65">
        <v>2279.4868700000002</v>
      </c>
      <c r="W19" s="65">
        <v>15</v>
      </c>
      <c r="X19" s="65">
        <v>9</v>
      </c>
      <c r="Y19" s="65">
        <v>2392.8200000000002</v>
      </c>
      <c r="Z19" s="67">
        <v>2150.31</v>
      </c>
      <c r="AB19" s="601">
        <v>827</v>
      </c>
      <c r="AC19" s="66">
        <v>69</v>
      </c>
      <c r="AD19" s="65">
        <v>74552.452292489994</v>
      </c>
      <c r="AE19" s="67">
        <v>4429.7968700000001</v>
      </c>
    </row>
    <row r="20" spans="1:31" ht="30" hidden="1" customHeight="1">
      <c r="A20" s="2" t="s">
        <v>352</v>
      </c>
      <c r="B20" s="643" t="s">
        <v>353</v>
      </c>
      <c r="C20" s="65">
        <v>861</v>
      </c>
      <c r="D20" s="65">
        <v>63</v>
      </c>
      <c r="E20" s="65">
        <v>79767.095429529989</v>
      </c>
      <c r="F20" s="65">
        <v>2646.9868700000002</v>
      </c>
      <c r="G20" s="65">
        <v>12</v>
      </c>
      <c r="H20" s="65">
        <v>5</v>
      </c>
      <c r="I20" s="65">
        <v>293.45000000000005</v>
      </c>
      <c r="J20" s="65">
        <v>48.34</v>
      </c>
      <c r="K20" s="65">
        <v>1</v>
      </c>
      <c r="L20" s="65">
        <v>0</v>
      </c>
      <c r="M20" s="65">
        <v>33.538208159999996</v>
      </c>
      <c r="N20" s="65">
        <v>0</v>
      </c>
      <c r="O20" s="65">
        <v>4</v>
      </c>
      <c r="P20" s="65">
        <v>4</v>
      </c>
      <c r="Q20" s="65">
        <v>2455.2999999999997</v>
      </c>
      <c r="R20" s="67">
        <v>2455.2999999999997</v>
      </c>
      <c r="S20" s="159">
        <v>862</v>
      </c>
      <c r="T20" s="65">
        <v>63</v>
      </c>
      <c r="U20" s="65">
        <v>79800.633637689985</v>
      </c>
      <c r="V20" s="65">
        <v>2646.9868700000002</v>
      </c>
      <c r="W20" s="65">
        <v>16</v>
      </c>
      <c r="X20" s="65">
        <v>9</v>
      </c>
      <c r="Y20" s="65">
        <v>2748.75</v>
      </c>
      <c r="Z20" s="67">
        <v>2503.64</v>
      </c>
      <c r="AB20" s="601">
        <v>878</v>
      </c>
      <c r="AC20" s="66">
        <v>72</v>
      </c>
      <c r="AD20" s="65">
        <v>82549.38363769</v>
      </c>
      <c r="AE20" s="67">
        <v>5150.6268700000001</v>
      </c>
    </row>
    <row r="21" spans="1:31" ht="30" customHeight="1">
      <c r="A21" s="2" t="s">
        <v>356</v>
      </c>
      <c r="B21" s="643" t="s">
        <v>357</v>
      </c>
      <c r="C21" s="65">
        <v>916</v>
      </c>
      <c r="D21" s="65">
        <v>79</v>
      </c>
      <c r="E21" s="65">
        <v>83808.28733769001</v>
      </c>
      <c r="F21" s="65">
        <v>3331.7108699999999</v>
      </c>
      <c r="G21" s="65">
        <v>18</v>
      </c>
      <c r="H21" s="65">
        <v>5</v>
      </c>
      <c r="I21" s="65">
        <v>778.93000000000006</v>
      </c>
      <c r="J21" s="65">
        <v>58.34</v>
      </c>
      <c r="K21" s="65">
        <v>3</v>
      </c>
      <c r="L21" s="65">
        <v>0</v>
      </c>
      <c r="M21" s="65">
        <v>202.75</v>
      </c>
      <c r="N21" s="65">
        <v>0</v>
      </c>
      <c r="O21" s="65">
        <v>4</v>
      </c>
      <c r="P21" s="65">
        <v>4</v>
      </c>
      <c r="Q21" s="65">
        <v>2480.29</v>
      </c>
      <c r="R21" s="67">
        <v>2480.29</v>
      </c>
      <c r="S21" s="159">
        <v>919</v>
      </c>
      <c r="T21" s="65">
        <v>79</v>
      </c>
      <c r="U21" s="65">
        <v>84011.03733769001</v>
      </c>
      <c r="V21" s="65">
        <v>3331.7108699999999</v>
      </c>
      <c r="W21" s="65">
        <v>22</v>
      </c>
      <c r="X21" s="65">
        <v>9</v>
      </c>
      <c r="Y21" s="65">
        <v>3259.2200000000003</v>
      </c>
      <c r="Z21" s="67">
        <v>2538.63</v>
      </c>
      <c r="AB21" s="601">
        <v>941</v>
      </c>
      <c r="AC21" s="66">
        <v>88</v>
      </c>
      <c r="AD21" s="65">
        <v>87270.257337690011</v>
      </c>
      <c r="AE21" s="67">
        <v>5870.34087</v>
      </c>
    </row>
    <row r="22" spans="1:31" ht="30" hidden="1" customHeight="1">
      <c r="A22" s="2" t="s">
        <v>358</v>
      </c>
      <c r="B22" s="643" t="s">
        <v>359</v>
      </c>
      <c r="C22" s="65">
        <v>1082</v>
      </c>
      <c r="D22" s="65">
        <v>77</v>
      </c>
      <c r="E22" s="65">
        <v>85676.252073913289</v>
      </c>
      <c r="F22" s="65">
        <v>3709.6581026933</v>
      </c>
      <c r="G22" s="65">
        <v>13</v>
      </c>
      <c r="H22" s="65">
        <v>0</v>
      </c>
      <c r="I22" s="65">
        <v>819.87099999999998</v>
      </c>
      <c r="J22" s="65">
        <v>0</v>
      </c>
      <c r="K22" s="65">
        <v>3</v>
      </c>
      <c r="L22" s="65">
        <v>0</v>
      </c>
      <c r="M22" s="65">
        <v>211.43</v>
      </c>
      <c r="N22" s="65">
        <v>0</v>
      </c>
      <c r="O22" s="65">
        <v>5</v>
      </c>
      <c r="P22" s="65">
        <v>5</v>
      </c>
      <c r="Q22" s="65">
        <v>2582.9399999999996</v>
      </c>
      <c r="R22" s="67">
        <v>2582.9399999999996</v>
      </c>
      <c r="S22" s="159">
        <v>1085</v>
      </c>
      <c r="T22" s="65">
        <v>77</v>
      </c>
      <c r="U22" s="65">
        <v>85887.682073913296</v>
      </c>
      <c r="V22" s="65">
        <v>3709.6581026933</v>
      </c>
      <c r="W22" s="65">
        <v>18</v>
      </c>
      <c r="X22" s="65">
        <v>5</v>
      </c>
      <c r="Y22" s="65">
        <v>3402.8109999999997</v>
      </c>
      <c r="Z22" s="67">
        <v>2582.9399999999996</v>
      </c>
      <c r="AB22" s="601">
        <v>1103</v>
      </c>
      <c r="AC22" s="66">
        <v>82</v>
      </c>
      <c r="AD22" s="65">
        <v>89290.493073913298</v>
      </c>
      <c r="AE22" s="67">
        <v>6292.5981026933005</v>
      </c>
    </row>
    <row r="23" spans="1:31" ht="30" hidden="1" customHeight="1">
      <c r="A23" s="2" t="s">
        <v>360</v>
      </c>
      <c r="B23" s="643" t="s">
        <v>361</v>
      </c>
      <c r="C23" s="65">
        <v>1101</v>
      </c>
      <c r="D23" s="65">
        <v>78</v>
      </c>
      <c r="E23" s="65">
        <v>85585.786136440001</v>
      </c>
      <c r="F23" s="65">
        <v>3680.96</v>
      </c>
      <c r="G23" s="65">
        <v>21</v>
      </c>
      <c r="H23" s="65">
        <v>0</v>
      </c>
      <c r="I23" s="65">
        <v>1437</v>
      </c>
      <c r="J23" s="65">
        <v>0</v>
      </c>
      <c r="K23" s="65">
        <v>4</v>
      </c>
      <c r="L23" s="65">
        <v>0</v>
      </c>
      <c r="M23" s="65">
        <v>215.75</v>
      </c>
      <c r="N23" s="65">
        <v>0</v>
      </c>
      <c r="O23" s="65">
        <v>4</v>
      </c>
      <c r="P23" s="65">
        <v>4</v>
      </c>
      <c r="Q23" s="65">
        <v>2596.5500000000002</v>
      </c>
      <c r="R23" s="67">
        <v>2596.5500000000002</v>
      </c>
      <c r="S23" s="159">
        <v>1105</v>
      </c>
      <c r="T23" s="65">
        <v>78</v>
      </c>
      <c r="U23" s="65">
        <v>85801.536136440001</v>
      </c>
      <c r="V23" s="65">
        <v>3680.96</v>
      </c>
      <c r="W23" s="65">
        <v>25</v>
      </c>
      <c r="X23" s="65">
        <v>4</v>
      </c>
      <c r="Y23" s="65">
        <v>4033.55</v>
      </c>
      <c r="Z23" s="67">
        <v>2596.5500000000002</v>
      </c>
      <c r="AB23" s="601">
        <v>1130</v>
      </c>
      <c r="AC23" s="66">
        <v>82</v>
      </c>
      <c r="AD23" s="65">
        <v>89835.08613643999</v>
      </c>
      <c r="AE23" s="67">
        <v>6277.51</v>
      </c>
    </row>
    <row r="24" spans="1:31" ht="30" hidden="1" customHeight="1">
      <c r="A24" s="2" t="s">
        <v>362</v>
      </c>
      <c r="B24" s="643" t="s">
        <v>363</v>
      </c>
      <c r="C24" s="65">
        <v>1179</v>
      </c>
      <c r="D24" s="65">
        <v>89</v>
      </c>
      <c r="E24" s="65">
        <v>92012.73817746999</v>
      </c>
      <c r="F24" s="65">
        <v>3662.5460000000003</v>
      </c>
      <c r="G24" s="65">
        <v>25</v>
      </c>
      <c r="H24" s="65">
        <v>0</v>
      </c>
      <c r="I24" s="65">
        <v>1575.8879436000002</v>
      </c>
      <c r="J24" s="65">
        <v>0</v>
      </c>
      <c r="K24" s="65">
        <v>4</v>
      </c>
      <c r="L24" s="65">
        <v>0</v>
      </c>
      <c r="M24" s="65">
        <v>286.33000000000004</v>
      </c>
      <c r="N24" s="65">
        <v>0</v>
      </c>
      <c r="O24" s="65">
        <v>4</v>
      </c>
      <c r="P24" s="65">
        <v>4</v>
      </c>
      <c r="Q24" s="65">
        <v>2607.85</v>
      </c>
      <c r="R24" s="67">
        <v>2607.85</v>
      </c>
      <c r="S24" s="159">
        <v>1183</v>
      </c>
      <c r="T24" s="65">
        <v>89</v>
      </c>
      <c r="U24" s="65">
        <v>92299.068177469977</v>
      </c>
      <c r="V24" s="65">
        <v>3662.5460000000003</v>
      </c>
      <c r="W24" s="65">
        <v>29</v>
      </c>
      <c r="X24" s="65">
        <v>4</v>
      </c>
      <c r="Y24" s="65">
        <v>4183.7379436000001</v>
      </c>
      <c r="Z24" s="67">
        <v>2607.85</v>
      </c>
      <c r="AB24" s="601">
        <v>1212</v>
      </c>
      <c r="AC24" s="66">
        <v>93</v>
      </c>
      <c r="AD24" s="65">
        <v>96482.806121069996</v>
      </c>
      <c r="AE24" s="67">
        <v>6270.3959999999997</v>
      </c>
    </row>
    <row r="25" spans="1:31" ht="30" customHeight="1">
      <c r="A25" s="2" t="s">
        <v>368</v>
      </c>
      <c r="B25" s="643" t="s">
        <v>382</v>
      </c>
      <c r="C25" s="65">
        <v>1239</v>
      </c>
      <c r="D25" s="65">
        <v>91</v>
      </c>
      <c r="E25" s="65">
        <v>95709.061738499993</v>
      </c>
      <c r="F25" s="65">
        <v>4259.857469999999</v>
      </c>
      <c r="G25" s="65">
        <v>33</v>
      </c>
      <c r="H25" s="65">
        <v>0</v>
      </c>
      <c r="I25" s="65">
        <v>2443.7646400000003</v>
      </c>
      <c r="J25" s="65">
        <v>0</v>
      </c>
      <c r="K25" s="65">
        <v>4</v>
      </c>
      <c r="L25" s="65">
        <v>0</v>
      </c>
      <c r="M25" s="65">
        <v>325</v>
      </c>
      <c r="N25" s="65">
        <v>0</v>
      </c>
      <c r="O25" s="65">
        <v>4</v>
      </c>
      <c r="P25" s="65">
        <v>4</v>
      </c>
      <c r="Q25" s="65">
        <v>2995.32</v>
      </c>
      <c r="R25" s="67">
        <v>2995.32</v>
      </c>
      <c r="S25" s="159">
        <v>1243</v>
      </c>
      <c r="T25" s="65">
        <v>91</v>
      </c>
      <c r="U25" s="65">
        <v>96034.061738499993</v>
      </c>
      <c r="V25" s="65">
        <v>4259.857469999999</v>
      </c>
      <c r="W25" s="65">
        <v>37</v>
      </c>
      <c r="X25" s="65">
        <v>4</v>
      </c>
      <c r="Y25" s="65">
        <v>5439.08464</v>
      </c>
      <c r="Z25" s="67">
        <v>2995.32</v>
      </c>
      <c r="AB25" s="601">
        <v>1280</v>
      </c>
      <c r="AC25" s="66">
        <v>95</v>
      </c>
      <c r="AD25" s="65">
        <v>101473.14637849999</v>
      </c>
      <c r="AE25" s="67">
        <v>7255.1774699999996</v>
      </c>
    </row>
    <row r="26" spans="1:31" ht="30" hidden="1" customHeight="1">
      <c r="A26" s="2" t="s">
        <v>368</v>
      </c>
      <c r="B26" s="643" t="s">
        <v>371</v>
      </c>
      <c r="C26" s="65">
        <v>1306</v>
      </c>
      <c r="D26" s="65">
        <v>91</v>
      </c>
      <c r="E26" s="65">
        <v>100695.33964976</v>
      </c>
      <c r="F26" s="65">
        <v>4478.17</v>
      </c>
      <c r="G26" s="65">
        <v>28</v>
      </c>
      <c r="H26" s="65">
        <v>0</v>
      </c>
      <c r="I26" s="65">
        <v>1452.7</v>
      </c>
      <c r="J26" s="65">
        <v>0</v>
      </c>
      <c r="K26" s="65">
        <v>4</v>
      </c>
      <c r="L26" s="65">
        <v>0</v>
      </c>
      <c r="M26" s="65">
        <v>320.85000000000002</v>
      </c>
      <c r="N26" s="65">
        <v>0</v>
      </c>
      <c r="O26" s="65">
        <v>4</v>
      </c>
      <c r="P26" s="65">
        <v>4</v>
      </c>
      <c r="Q26" s="65">
        <v>3435.64</v>
      </c>
      <c r="R26" s="67">
        <v>3435.64</v>
      </c>
      <c r="S26" s="159">
        <v>1310</v>
      </c>
      <c r="T26" s="65">
        <v>91</v>
      </c>
      <c r="U26" s="65">
        <v>101016.18964976</v>
      </c>
      <c r="V26" s="65">
        <v>4478.17</v>
      </c>
      <c r="W26" s="65">
        <v>32</v>
      </c>
      <c r="X26" s="65">
        <v>4</v>
      </c>
      <c r="Y26" s="65">
        <v>4888.34</v>
      </c>
      <c r="Z26" s="67">
        <v>3435.64</v>
      </c>
      <c r="AB26" s="601">
        <v>1342</v>
      </c>
      <c r="AC26" s="66">
        <v>95</v>
      </c>
      <c r="AD26" s="65">
        <v>105904.52964976001</v>
      </c>
      <c r="AE26" s="67">
        <v>7913.81</v>
      </c>
    </row>
    <row r="27" spans="1:31" ht="30" hidden="1" customHeight="1">
      <c r="A27" s="2" t="s">
        <v>368</v>
      </c>
      <c r="B27" s="643" t="s">
        <v>372</v>
      </c>
      <c r="C27" s="65">
        <v>1374</v>
      </c>
      <c r="D27" s="65">
        <v>94</v>
      </c>
      <c r="E27" s="65">
        <v>104924.38103</v>
      </c>
      <c r="F27" s="65">
        <v>4856.79</v>
      </c>
      <c r="G27" s="65">
        <v>31</v>
      </c>
      <c r="H27" s="65">
        <v>0</v>
      </c>
      <c r="I27" s="65">
        <v>1411.38</v>
      </c>
      <c r="J27" s="65">
        <v>0</v>
      </c>
      <c r="K27" s="65">
        <v>4</v>
      </c>
      <c r="L27" s="65">
        <v>0</v>
      </c>
      <c r="M27" s="65">
        <v>297.18</v>
      </c>
      <c r="N27" s="65">
        <v>0</v>
      </c>
      <c r="O27" s="65">
        <v>4</v>
      </c>
      <c r="P27" s="65">
        <v>4</v>
      </c>
      <c r="Q27" s="65">
        <v>3959.13</v>
      </c>
      <c r="R27" s="67">
        <v>3959.13</v>
      </c>
      <c r="S27" s="159">
        <v>1378</v>
      </c>
      <c r="T27" s="65">
        <v>94</v>
      </c>
      <c r="U27" s="65">
        <v>105221.56103000001</v>
      </c>
      <c r="V27" s="65">
        <v>4856.79</v>
      </c>
      <c r="W27" s="65">
        <v>35</v>
      </c>
      <c r="X27" s="65">
        <v>4</v>
      </c>
      <c r="Y27" s="65">
        <v>5370.51</v>
      </c>
      <c r="Z27" s="67">
        <v>3959.13</v>
      </c>
      <c r="AB27" s="601">
        <v>1413</v>
      </c>
      <c r="AC27" s="66">
        <v>98</v>
      </c>
      <c r="AD27" s="65">
        <v>110592.07103000001</v>
      </c>
      <c r="AE27" s="67">
        <v>8815.92</v>
      </c>
    </row>
    <row r="28" spans="1:31" ht="30" hidden="1" customHeight="1">
      <c r="A28" s="2" t="s">
        <v>368</v>
      </c>
      <c r="B28" s="643" t="s">
        <v>374</v>
      </c>
      <c r="C28" s="65">
        <v>1404</v>
      </c>
      <c r="D28" s="65">
        <v>155</v>
      </c>
      <c r="E28" s="65">
        <v>112230.32017349001</v>
      </c>
      <c r="F28" s="65">
        <v>7806.04</v>
      </c>
      <c r="G28" s="65">
        <v>38</v>
      </c>
      <c r="H28" s="65">
        <v>0</v>
      </c>
      <c r="I28" s="65">
        <v>1583.4099999999999</v>
      </c>
      <c r="J28" s="65">
        <v>0</v>
      </c>
      <c r="K28" s="65">
        <v>6</v>
      </c>
      <c r="L28" s="65">
        <v>0</v>
      </c>
      <c r="M28" s="65">
        <v>321.45</v>
      </c>
      <c r="N28" s="65">
        <v>0</v>
      </c>
      <c r="O28" s="65">
        <v>4</v>
      </c>
      <c r="P28" s="65">
        <v>4</v>
      </c>
      <c r="Q28" s="65">
        <v>4812.33</v>
      </c>
      <c r="R28" s="67">
        <v>4812.33</v>
      </c>
      <c r="S28" s="159">
        <v>1410</v>
      </c>
      <c r="T28" s="65">
        <v>155</v>
      </c>
      <c r="U28" s="65">
        <v>112551.77017349</v>
      </c>
      <c r="V28" s="65">
        <v>7806.04</v>
      </c>
      <c r="W28" s="65">
        <v>42</v>
      </c>
      <c r="X28" s="65">
        <v>4</v>
      </c>
      <c r="Y28" s="65">
        <v>6395.74</v>
      </c>
      <c r="Z28" s="67">
        <v>4812.33</v>
      </c>
      <c r="AB28" s="601">
        <v>1452</v>
      </c>
      <c r="AC28" s="66">
        <v>159</v>
      </c>
      <c r="AD28" s="65">
        <v>118947.51017348999</v>
      </c>
      <c r="AE28" s="67">
        <v>12618.369999999999</v>
      </c>
    </row>
    <row r="29" spans="1:31" ht="30" customHeight="1">
      <c r="A29" s="2" t="s">
        <v>368</v>
      </c>
      <c r="B29" s="643" t="s">
        <v>375</v>
      </c>
      <c r="C29" s="65">
        <v>1498</v>
      </c>
      <c r="D29" s="65">
        <v>172</v>
      </c>
      <c r="E29" s="65">
        <v>116853.35700083</v>
      </c>
      <c r="F29" s="65">
        <v>9555.5032900000006</v>
      </c>
      <c r="G29" s="65">
        <v>26</v>
      </c>
      <c r="H29" s="65">
        <v>2</v>
      </c>
      <c r="I29" s="65">
        <v>1420.3600000000001</v>
      </c>
      <c r="J29" s="65">
        <v>53.2</v>
      </c>
      <c r="K29" s="65">
        <v>6</v>
      </c>
      <c r="L29" s="65">
        <v>0</v>
      </c>
      <c r="M29" s="65">
        <v>337.74699450999998</v>
      </c>
      <c r="N29" s="65">
        <v>0</v>
      </c>
      <c r="O29" s="65">
        <v>4</v>
      </c>
      <c r="P29" s="65">
        <v>4</v>
      </c>
      <c r="Q29" s="65">
        <v>4247.83</v>
      </c>
      <c r="R29" s="67">
        <v>4247.83</v>
      </c>
      <c r="S29" s="159">
        <v>1504</v>
      </c>
      <c r="T29" s="65">
        <v>172</v>
      </c>
      <c r="U29" s="65">
        <v>117191.10399533999</v>
      </c>
      <c r="V29" s="65">
        <v>9555.5032900000006</v>
      </c>
      <c r="W29" s="65">
        <v>30</v>
      </c>
      <c r="X29" s="65">
        <v>6</v>
      </c>
      <c r="Y29" s="65">
        <v>5668.19</v>
      </c>
      <c r="Z29" s="67">
        <v>4301.03</v>
      </c>
      <c r="AB29" s="601">
        <v>1534</v>
      </c>
      <c r="AC29" s="66">
        <v>178</v>
      </c>
      <c r="AD29" s="65">
        <v>122859.29399534001</v>
      </c>
      <c r="AE29" s="67">
        <v>13856.533289999999</v>
      </c>
    </row>
    <row r="30" spans="1:31" ht="30" hidden="1" customHeight="1">
      <c r="A30" s="2" t="s">
        <v>368</v>
      </c>
      <c r="B30" s="643" t="s">
        <v>376</v>
      </c>
      <c r="C30" s="65">
        <v>1552</v>
      </c>
      <c r="D30" s="65">
        <v>174</v>
      </c>
      <c r="E30" s="65">
        <v>122094.97420121908</v>
      </c>
      <c r="F30" s="65">
        <v>7587.8593271890932</v>
      </c>
      <c r="G30" s="65">
        <v>29</v>
      </c>
      <c r="H30" s="65">
        <v>0</v>
      </c>
      <c r="I30" s="65">
        <v>1528.0900000000001</v>
      </c>
      <c r="J30" s="65">
        <v>0</v>
      </c>
      <c r="K30" s="65">
        <v>6</v>
      </c>
      <c r="L30" s="65">
        <v>0</v>
      </c>
      <c r="M30" s="65">
        <v>336.39506696000001</v>
      </c>
      <c r="N30" s="65">
        <v>0</v>
      </c>
      <c r="O30" s="65">
        <v>4</v>
      </c>
      <c r="P30" s="65">
        <v>4</v>
      </c>
      <c r="Q30" s="65">
        <v>4467.34</v>
      </c>
      <c r="R30" s="67">
        <v>4467.34</v>
      </c>
      <c r="S30" s="159">
        <v>1558</v>
      </c>
      <c r="T30" s="65">
        <v>174</v>
      </c>
      <c r="U30" s="65">
        <v>122431.36926817909</v>
      </c>
      <c r="V30" s="65">
        <v>7587.8593271890932</v>
      </c>
      <c r="W30" s="65">
        <v>33</v>
      </c>
      <c r="X30" s="65">
        <v>4</v>
      </c>
      <c r="Y30" s="65">
        <v>5995.43</v>
      </c>
      <c r="Z30" s="67">
        <v>4467.34</v>
      </c>
      <c r="AB30" s="601">
        <v>1591</v>
      </c>
      <c r="AC30" s="66">
        <v>178</v>
      </c>
      <c r="AD30" s="65">
        <v>128426.79926817909</v>
      </c>
      <c r="AE30" s="67">
        <v>12055.199327189093</v>
      </c>
    </row>
    <row r="31" spans="1:31" ht="30" hidden="1" customHeight="1">
      <c r="A31" s="2" t="s">
        <v>368</v>
      </c>
      <c r="B31" s="643" t="s">
        <v>378</v>
      </c>
      <c r="C31" s="65">
        <v>1570</v>
      </c>
      <c r="D31" s="65">
        <v>180</v>
      </c>
      <c r="E31" s="65">
        <v>122956.97666525</v>
      </c>
      <c r="F31" s="65">
        <v>7874.63</v>
      </c>
      <c r="G31" s="65">
        <v>31</v>
      </c>
      <c r="H31" s="65">
        <v>0</v>
      </c>
      <c r="I31" s="65">
        <v>1471.94</v>
      </c>
      <c r="J31" s="65">
        <v>0</v>
      </c>
      <c r="K31" s="65">
        <v>6</v>
      </c>
      <c r="L31" s="65">
        <v>0</v>
      </c>
      <c r="M31" s="65">
        <v>330.89838975999999</v>
      </c>
      <c r="N31" s="65">
        <v>0</v>
      </c>
      <c r="O31" s="65">
        <v>4</v>
      </c>
      <c r="P31" s="65">
        <v>4</v>
      </c>
      <c r="Q31" s="65">
        <v>4621.12</v>
      </c>
      <c r="R31" s="67">
        <v>4621.12</v>
      </c>
      <c r="S31" s="159">
        <v>1576</v>
      </c>
      <c r="T31" s="65">
        <v>180</v>
      </c>
      <c r="U31" s="65">
        <v>123287.87505500999</v>
      </c>
      <c r="V31" s="65">
        <v>7874.63</v>
      </c>
      <c r="W31" s="65">
        <v>35</v>
      </c>
      <c r="X31" s="65">
        <v>4</v>
      </c>
      <c r="Y31" s="65">
        <v>6093.0599999999995</v>
      </c>
      <c r="Z31" s="67">
        <v>4621.12</v>
      </c>
      <c r="AB31" s="601">
        <v>1611</v>
      </c>
      <c r="AC31" s="66">
        <v>184</v>
      </c>
      <c r="AD31" s="65">
        <v>129380.93505501001</v>
      </c>
      <c r="AE31" s="67">
        <v>12495.75</v>
      </c>
    </row>
    <row r="32" spans="1:31" ht="30" hidden="1" customHeight="1">
      <c r="A32" s="2" t="s">
        <v>368</v>
      </c>
      <c r="B32" s="643" t="s">
        <v>379</v>
      </c>
      <c r="C32" s="65">
        <v>1628</v>
      </c>
      <c r="D32" s="65">
        <v>155</v>
      </c>
      <c r="E32" s="65">
        <v>124878.38317915</v>
      </c>
      <c r="F32" s="65">
        <v>6853.39</v>
      </c>
      <c r="G32" s="65">
        <v>39</v>
      </c>
      <c r="H32" s="65">
        <v>0</v>
      </c>
      <c r="I32" s="65">
        <v>1815.8720772000001</v>
      </c>
      <c r="J32" s="65">
        <v>0</v>
      </c>
      <c r="K32" s="65">
        <v>6</v>
      </c>
      <c r="L32" s="65">
        <v>0</v>
      </c>
      <c r="M32" s="65">
        <v>286.60658966</v>
      </c>
      <c r="N32" s="65">
        <v>0</v>
      </c>
      <c r="O32" s="65">
        <v>4</v>
      </c>
      <c r="P32" s="65">
        <v>4</v>
      </c>
      <c r="Q32" s="65">
        <v>4839.18</v>
      </c>
      <c r="R32" s="67">
        <v>4839.18</v>
      </c>
      <c r="S32" s="159">
        <v>1634</v>
      </c>
      <c r="T32" s="65">
        <v>155</v>
      </c>
      <c r="U32" s="65">
        <v>125164.98976880999</v>
      </c>
      <c r="V32" s="65">
        <v>6853.39</v>
      </c>
      <c r="W32" s="65">
        <v>43</v>
      </c>
      <c r="X32" s="65">
        <v>4</v>
      </c>
      <c r="Y32" s="65">
        <v>6655.0520772000009</v>
      </c>
      <c r="Z32" s="67">
        <v>4839.18</v>
      </c>
      <c r="AB32" s="601">
        <v>1677</v>
      </c>
      <c r="AC32" s="66">
        <v>159</v>
      </c>
      <c r="AD32" s="65">
        <v>131820.04184601002</v>
      </c>
      <c r="AE32" s="67">
        <v>11692.57</v>
      </c>
    </row>
    <row r="33" spans="1:31" ht="30" customHeight="1">
      <c r="A33" s="2"/>
      <c r="B33" s="643" t="s">
        <v>386</v>
      </c>
      <c r="C33" s="65">
        <v>1733</v>
      </c>
      <c r="D33" s="65">
        <v>191</v>
      </c>
      <c r="E33" s="65">
        <v>131234.10284384998</v>
      </c>
      <c r="F33" s="65">
        <v>14489.544190000001</v>
      </c>
      <c r="G33" s="65">
        <v>43</v>
      </c>
      <c r="H33" s="65">
        <v>1</v>
      </c>
      <c r="I33" s="65">
        <v>1972.8820771999999</v>
      </c>
      <c r="J33" s="65">
        <v>0</v>
      </c>
      <c r="K33" s="65">
        <v>6</v>
      </c>
      <c r="L33" s="65">
        <v>0</v>
      </c>
      <c r="M33" s="65">
        <v>299.90876778000001</v>
      </c>
      <c r="N33" s="65">
        <v>0</v>
      </c>
      <c r="O33" s="65">
        <v>4</v>
      </c>
      <c r="P33" s="65">
        <v>4</v>
      </c>
      <c r="Q33" s="65">
        <v>4133.25</v>
      </c>
      <c r="R33" s="67">
        <v>4133.25</v>
      </c>
      <c r="S33" s="159">
        <v>1739</v>
      </c>
      <c r="T33" s="65">
        <v>191</v>
      </c>
      <c r="U33" s="65">
        <v>131534.01161162998</v>
      </c>
      <c r="V33" s="65">
        <v>14489.544190000001</v>
      </c>
      <c r="W33" s="65">
        <v>47</v>
      </c>
      <c r="X33" s="65">
        <v>5</v>
      </c>
      <c r="Y33" s="65">
        <v>6106.1320771999999</v>
      </c>
      <c r="Z33" s="67">
        <v>4133.25</v>
      </c>
      <c r="AB33" s="601">
        <v>1786</v>
      </c>
      <c r="AC33" s="66">
        <v>196</v>
      </c>
      <c r="AD33" s="65">
        <v>137640.14368883002</v>
      </c>
      <c r="AE33" s="67">
        <v>18622.794190000001</v>
      </c>
    </row>
    <row r="34" spans="1:31" ht="30" hidden="1" customHeight="1">
      <c r="A34" s="2"/>
      <c r="B34" s="643" t="s">
        <v>397</v>
      </c>
      <c r="C34" s="65">
        <v>1819</v>
      </c>
      <c r="D34" s="65">
        <v>199</v>
      </c>
      <c r="E34" s="65">
        <v>136270.55231980002</v>
      </c>
      <c r="F34" s="65">
        <v>14920.61</v>
      </c>
      <c r="G34" s="65">
        <v>50</v>
      </c>
      <c r="H34" s="65">
        <v>1</v>
      </c>
      <c r="I34" s="65">
        <v>3239.5020772000003</v>
      </c>
      <c r="J34" s="65">
        <v>0</v>
      </c>
      <c r="K34" s="65">
        <v>6</v>
      </c>
      <c r="L34" s="65">
        <v>0</v>
      </c>
      <c r="M34" s="65">
        <v>309.66132185999999</v>
      </c>
      <c r="N34" s="65">
        <v>0</v>
      </c>
      <c r="O34" s="65">
        <v>4</v>
      </c>
      <c r="P34" s="65">
        <v>4</v>
      </c>
      <c r="Q34" s="65">
        <v>4173.79</v>
      </c>
      <c r="R34" s="67">
        <v>4173.79</v>
      </c>
      <c r="S34" s="159">
        <v>1825</v>
      </c>
      <c r="T34" s="65">
        <v>199</v>
      </c>
      <c r="U34" s="65">
        <v>136580.21364166</v>
      </c>
      <c r="V34" s="65">
        <v>14920.61</v>
      </c>
      <c r="W34" s="65">
        <v>54</v>
      </c>
      <c r="X34" s="65">
        <v>5</v>
      </c>
      <c r="Y34" s="65">
        <v>7413.2920771999998</v>
      </c>
      <c r="Z34" s="67">
        <v>4173.79</v>
      </c>
      <c r="AB34" s="601">
        <v>1879</v>
      </c>
      <c r="AC34" s="66">
        <v>204</v>
      </c>
      <c r="AD34" s="65">
        <v>143993.50571886002</v>
      </c>
      <c r="AE34" s="67">
        <v>19094.400000000001</v>
      </c>
    </row>
    <row r="35" spans="1:31" ht="30" hidden="1" customHeight="1">
      <c r="A35" s="2"/>
      <c r="B35" s="643" t="s">
        <v>414</v>
      </c>
      <c r="C35" s="65">
        <v>1865</v>
      </c>
      <c r="D35" s="65">
        <v>211</v>
      </c>
      <c r="E35" s="65">
        <v>140330.65431744</v>
      </c>
      <c r="F35" s="65">
        <v>14232.206439189998</v>
      </c>
      <c r="G35" s="65">
        <v>48</v>
      </c>
      <c r="H35" s="65">
        <v>1</v>
      </c>
      <c r="I35" s="65">
        <v>3199.7720772000002</v>
      </c>
      <c r="J35" s="65">
        <v>0</v>
      </c>
      <c r="K35" s="65">
        <v>8</v>
      </c>
      <c r="L35" s="65">
        <v>0</v>
      </c>
      <c r="M35" s="65">
        <v>334.24</v>
      </c>
      <c r="N35" s="65">
        <v>0</v>
      </c>
      <c r="O35" s="65">
        <v>4</v>
      </c>
      <c r="P35" s="65">
        <v>4</v>
      </c>
      <c r="Q35" s="65">
        <v>4109.5</v>
      </c>
      <c r="R35" s="67">
        <v>4109.5</v>
      </c>
      <c r="S35" s="159">
        <v>1873</v>
      </c>
      <c r="T35" s="65">
        <v>211</v>
      </c>
      <c r="U35" s="65">
        <v>140664.89431743999</v>
      </c>
      <c r="V35" s="65">
        <v>14232.206439189998</v>
      </c>
      <c r="W35" s="65">
        <v>52</v>
      </c>
      <c r="X35" s="65">
        <v>5</v>
      </c>
      <c r="Y35" s="65">
        <v>7309.2720772000002</v>
      </c>
      <c r="Z35" s="67">
        <v>4109.5</v>
      </c>
      <c r="AB35" s="601">
        <v>1925</v>
      </c>
      <c r="AC35" s="66">
        <v>216</v>
      </c>
      <c r="AD35" s="65">
        <v>147974.16639463999</v>
      </c>
      <c r="AE35" s="67">
        <v>18341.706439189998</v>
      </c>
    </row>
    <row r="36" spans="1:31" ht="30" hidden="1" customHeight="1">
      <c r="A36" s="2"/>
      <c r="B36" s="643" t="s">
        <v>415</v>
      </c>
      <c r="C36" s="65">
        <v>2028</v>
      </c>
      <c r="D36" s="65">
        <v>183</v>
      </c>
      <c r="E36" s="65">
        <v>154291.53647689999</v>
      </c>
      <c r="F36" s="65">
        <v>12881.64301448</v>
      </c>
      <c r="G36" s="65">
        <v>71</v>
      </c>
      <c r="H36" s="65">
        <v>2</v>
      </c>
      <c r="I36" s="65">
        <v>4013.8920772000001</v>
      </c>
      <c r="J36" s="65">
        <v>240</v>
      </c>
      <c r="K36" s="65">
        <v>8</v>
      </c>
      <c r="L36" s="65">
        <v>0</v>
      </c>
      <c r="M36" s="65">
        <v>347.74340330000001</v>
      </c>
      <c r="N36" s="65">
        <v>0</v>
      </c>
      <c r="O36" s="65">
        <v>5</v>
      </c>
      <c r="P36" s="65">
        <v>4</v>
      </c>
      <c r="Q36" s="65">
        <v>4103.8500000000004</v>
      </c>
      <c r="R36" s="67">
        <v>4103.3900000000003</v>
      </c>
      <c r="S36" s="159">
        <v>2036</v>
      </c>
      <c r="T36" s="65">
        <v>183</v>
      </c>
      <c r="U36" s="65">
        <v>154639.27988019999</v>
      </c>
      <c r="V36" s="65">
        <v>12881.64301448</v>
      </c>
      <c r="W36" s="65">
        <v>76</v>
      </c>
      <c r="X36" s="65">
        <v>6</v>
      </c>
      <c r="Y36" s="65">
        <v>8117.7420772000005</v>
      </c>
      <c r="Z36" s="67">
        <v>4343.3900000000003</v>
      </c>
      <c r="AB36" s="601">
        <v>2112</v>
      </c>
      <c r="AC36" s="66">
        <v>189</v>
      </c>
      <c r="AD36" s="65">
        <v>162757.02195740002</v>
      </c>
      <c r="AE36" s="67">
        <v>17225.033014479999</v>
      </c>
    </row>
    <row r="37" spans="1:31" ht="30" customHeight="1">
      <c r="A37" s="2"/>
      <c r="B37" s="643" t="s">
        <v>419</v>
      </c>
      <c r="C37" s="65">
        <v>2086</v>
      </c>
      <c r="D37" s="65">
        <v>198</v>
      </c>
      <c r="E37" s="65">
        <v>164903.30087576999</v>
      </c>
      <c r="F37" s="65">
        <v>14410.263282739999</v>
      </c>
      <c r="G37" s="65">
        <v>78</v>
      </c>
      <c r="H37" s="65">
        <v>2</v>
      </c>
      <c r="I37" s="65">
        <v>4597.3220772000004</v>
      </c>
      <c r="J37" s="65">
        <v>240</v>
      </c>
      <c r="K37" s="65">
        <v>8</v>
      </c>
      <c r="L37" s="65">
        <v>0</v>
      </c>
      <c r="M37" s="65">
        <v>377.39415510000003</v>
      </c>
      <c r="N37" s="65">
        <v>0</v>
      </c>
      <c r="O37" s="65">
        <v>5</v>
      </c>
      <c r="P37" s="65">
        <v>4</v>
      </c>
      <c r="Q37" s="65">
        <v>4507.0300000000007</v>
      </c>
      <c r="R37" s="67">
        <v>4506.3500000000004</v>
      </c>
      <c r="S37" s="159">
        <v>2094</v>
      </c>
      <c r="T37" s="65">
        <v>198</v>
      </c>
      <c r="U37" s="65">
        <v>165280.69503086997</v>
      </c>
      <c r="V37" s="65">
        <v>14410.263282739999</v>
      </c>
      <c r="W37" s="65">
        <v>83</v>
      </c>
      <c r="X37" s="65">
        <v>6</v>
      </c>
      <c r="Y37" s="65">
        <v>9104.3520772000011</v>
      </c>
      <c r="Z37" s="67">
        <v>4746.3500000000004</v>
      </c>
      <c r="AB37" s="601">
        <v>2177</v>
      </c>
      <c r="AC37" s="66">
        <v>204</v>
      </c>
      <c r="AD37" s="65">
        <v>174385.04710806999</v>
      </c>
      <c r="AE37" s="67">
        <v>19156.61328274</v>
      </c>
    </row>
    <row r="38" spans="1:31" ht="30" hidden="1" customHeight="1">
      <c r="A38" s="2"/>
      <c r="B38" s="643" t="s">
        <v>421</v>
      </c>
      <c r="C38" s="65">
        <v>2111</v>
      </c>
      <c r="D38" s="65">
        <v>187</v>
      </c>
      <c r="E38" s="65">
        <v>175022.07363589</v>
      </c>
      <c r="F38" s="65">
        <v>15662.73166308</v>
      </c>
      <c r="G38" s="65">
        <v>91</v>
      </c>
      <c r="H38" s="65">
        <v>1</v>
      </c>
      <c r="I38" s="65">
        <v>5435.1920772000003</v>
      </c>
      <c r="J38" s="65">
        <v>0</v>
      </c>
      <c r="K38" s="65">
        <v>6</v>
      </c>
      <c r="L38" s="65">
        <v>0</v>
      </c>
      <c r="M38" s="65">
        <v>173.14</v>
      </c>
      <c r="N38" s="65">
        <v>0</v>
      </c>
      <c r="O38" s="65">
        <v>5</v>
      </c>
      <c r="P38" s="65">
        <v>4</v>
      </c>
      <c r="Q38" s="65">
        <v>3330.1000000000004</v>
      </c>
      <c r="R38" s="67">
        <v>3329.07</v>
      </c>
      <c r="S38" s="159">
        <v>2117</v>
      </c>
      <c r="T38" s="65">
        <v>187</v>
      </c>
      <c r="U38" s="65">
        <v>175195.21363588999</v>
      </c>
      <c r="V38" s="65">
        <v>15662.73166308</v>
      </c>
      <c r="W38" s="65">
        <v>96</v>
      </c>
      <c r="X38" s="65">
        <v>5</v>
      </c>
      <c r="Y38" s="65">
        <v>8765.2920771999998</v>
      </c>
      <c r="Z38" s="67">
        <v>3329.07</v>
      </c>
      <c r="AB38" s="601">
        <v>2213</v>
      </c>
      <c r="AC38" s="66">
        <v>192</v>
      </c>
      <c r="AD38" s="65">
        <v>183960.50571309001</v>
      </c>
      <c r="AE38" s="67">
        <v>18991.801663079998</v>
      </c>
    </row>
    <row r="39" spans="1:31" ht="30" hidden="1" customHeight="1">
      <c r="A39" s="2"/>
      <c r="B39" s="643" t="s">
        <v>422</v>
      </c>
      <c r="C39" s="65">
        <v>2188</v>
      </c>
      <c r="D39" s="65">
        <v>205</v>
      </c>
      <c r="E39" s="65">
        <v>181638.68364714846</v>
      </c>
      <c r="F39" s="65">
        <v>16734.091978520002</v>
      </c>
      <c r="G39" s="65">
        <v>86</v>
      </c>
      <c r="H39" s="65">
        <v>2</v>
      </c>
      <c r="I39" s="65">
        <v>5360.1480771999995</v>
      </c>
      <c r="J39" s="65">
        <v>40.659999999999997</v>
      </c>
      <c r="K39" s="65">
        <v>8</v>
      </c>
      <c r="L39" s="65">
        <v>0</v>
      </c>
      <c r="M39" s="65">
        <v>443.96307532999998</v>
      </c>
      <c r="N39" s="65">
        <v>0</v>
      </c>
      <c r="O39" s="65">
        <v>5</v>
      </c>
      <c r="P39" s="65">
        <v>4</v>
      </c>
      <c r="Q39" s="65">
        <v>4490.6899999999996</v>
      </c>
      <c r="R39" s="67">
        <v>4489.58</v>
      </c>
      <c r="S39" s="159">
        <v>2196</v>
      </c>
      <c r="T39" s="65">
        <v>205</v>
      </c>
      <c r="U39" s="65">
        <v>182082.64672247844</v>
      </c>
      <c r="V39" s="65">
        <v>16734.091978520002</v>
      </c>
      <c r="W39" s="65">
        <v>91</v>
      </c>
      <c r="X39" s="65">
        <v>6</v>
      </c>
      <c r="Y39" s="65">
        <v>9850.8380772</v>
      </c>
      <c r="Z39" s="67">
        <v>4530.24</v>
      </c>
      <c r="AB39" s="601">
        <v>2287</v>
      </c>
      <c r="AC39" s="66">
        <v>211</v>
      </c>
      <c r="AD39" s="65">
        <v>191933.48479967844</v>
      </c>
      <c r="AE39" s="67">
        <v>21264.33197852</v>
      </c>
    </row>
    <row r="40" spans="1:31" ht="30" hidden="1" customHeight="1">
      <c r="A40" s="2"/>
      <c r="B40" s="643" t="s">
        <v>427</v>
      </c>
      <c r="C40" s="65">
        <v>2305</v>
      </c>
      <c r="D40" s="65">
        <v>222</v>
      </c>
      <c r="E40" s="65">
        <v>183128.302714413</v>
      </c>
      <c r="F40" s="65">
        <v>16295.76326847</v>
      </c>
      <c r="G40" s="65">
        <v>87</v>
      </c>
      <c r="H40" s="65">
        <v>1</v>
      </c>
      <c r="I40" s="65">
        <v>5021.1800772000006</v>
      </c>
      <c r="J40" s="65">
        <v>0</v>
      </c>
      <c r="K40" s="65">
        <v>8</v>
      </c>
      <c r="L40" s="65">
        <v>0</v>
      </c>
      <c r="M40" s="65">
        <v>440.53427532000001</v>
      </c>
      <c r="N40" s="65">
        <v>0</v>
      </c>
      <c r="O40" s="65">
        <v>5</v>
      </c>
      <c r="P40" s="65">
        <v>4</v>
      </c>
      <c r="Q40" s="65">
        <v>4474.5199999999995</v>
      </c>
      <c r="R40" s="67">
        <v>4473.41</v>
      </c>
      <c r="S40" s="159">
        <v>2313</v>
      </c>
      <c r="T40" s="65">
        <v>222</v>
      </c>
      <c r="U40" s="65">
        <v>183568.83698973298</v>
      </c>
      <c r="V40" s="65">
        <v>16295.76326847</v>
      </c>
      <c r="W40" s="65">
        <v>92</v>
      </c>
      <c r="X40" s="65">
        <v>5</v>
      </c>
      <c r="Y40" s="65">
        <v>9495.7000771999992</v>
      </c>
      <c r="Z40" s="67">
        <v>4473.41</v>
      </c>
      <c r="AB40" s="601">
        <v>2405</v>
      </c>
      <c r="AC40" s="66">
        <v>227</v>
      </c>
      <c r="AD40" s="65">
        <v>193064.537066933</v>
      </c>
      <c r="AE40" s="67">
        <v>20769.17326847</v>
      </c>
    </row>
    <row r="41" spans="1:31" ht="30" customHeight="1">
      <c r="A41" s="2"/>
      <c r="B41" s="644" t="s">
        <v>432</v>
      </c>
      <c r="C41" s="107">
        <v>2414</v>
      </c>
      <c r="D41" s="107">
        <v>225</v>
      </c>
      <c r="E41" s="107">
        <v>198447.94934336998</v>
      </c>
      <c r="F41" s="107">
        <v>16930.115063400001</v>
      </c>
      <c r="G41" s="107">
        <v>98</v>
      </c>
      <c r="H41" s="107">
        <v>1</v>
      </c>
      <c r="I41" s="107">
        <v>5647.6000772000007</v>
      </c>
      <c r="J41" s="107">
        <v>0</v>
      </c>
      <c r="K41" s="107">
        <v>5</v>
      </c>
      <c r="L41" s="107">
        <v>0</v>
      </c>
      <c r="M41" s="107">
        <v>325.69139919999998</v>
      </c>
      <c r="N41" s="107">
        <v>0</v>
      </c>
      <c r="O41" s="107">
        <v>6</v>
      </c>
      <c r="P41" s="107">
        <v>5</v>
      </c>
      <c r="Q41" s="107">
        <v>5531.7</v>
      </c>
      <c r="R41" s="68">
        <v>5530.88</v>
      </c>
      <c r="S41" s="160">
        <v>2419</v>
      </c>
      <c r="T41" s="107">
        <v>225</v>
      </c>
      <c r="U41" s="107">
        <v>198773.64074256999</v>
      </c>
      <c r="V41" s="107">
        <v>16930.115063400001</v>
      </c>
      <c r="W41" s="107">
        <v>104</v>
      </c>
      <c r="X41" s="107">
        <v>6</v>
      </c>
      <c r="Y41" s="107">
        <v>11179.300077200001</v>
      </c>
      <c r="Z41" s="68">
        <v>5530.88</v>
      </c>
      <c r="AB41" s="750">
        <v>2523</v>
      </c>
      <c r="AC41" s="972">
        <v>231</v>
      </c>
      <c r="AD41" s="107">
        <v>209952.94081976998</v>
      </c>
      <c r="AE41" s="68">
        <v>22460.995063400002</v>
      </c>
    </row>
    <row r="42" spans="1:31" ht="30" hidden="1" customHeight="1">
      <c r="A42" s="2"/>
      <c r="B42" s="643" t="s">
        <v>436</v>
      </c>
      <c r="C42" s="65">
        <v>2441</v>
      </c>
      <c r="D42" s="65">
        <v>227</v>
      </c>
      <c r="E42" s="65">
        <v>199089.86189975002</v>
      </c>
      <c r="F42" s="65">
        <v>17211.61879294</v>
      </c>
      <c r="G42" s="65">
        <v>116</v>
      </c>
      <c r="H42" s="65">
        <v>1</v>
      </c>
      <c r="I42" s="65">
        <v>6290.5911771999999</v>
      </c>
      <c r="J42" s="65">
        <v>1.07</v>
      </c>
      <c r="K42" s="65">
        <v>5</v>
      </c>
      <c r="L42" s="65">
        <v>0</v>
      </c>
      <c r="M42" s="65">
        <v>339.24440918000005</v>
      </c>
      <c r="N42" s="65">
        <v>0</v>
      </c>
      <c r="O42" s="65">
        <v>6</v>
      </c>
      <c r="P42" s="65">
        <v>5</v>
      </c>
      <c r="Q42" s="65">
        <v>5026.78</v>
      </c>
      <c r="R42" s="67">
        <v>5025.91</v>
      </c>
      <c r="S42" s="159">
        <v>2446</v>
      </c>
      <c r="T42" s="65">
        <v>227</v>
      </c>
      <c r="U42" s="65">
        <v>199429.10630893</v>
      </c>
      <c r="V42" s="65">
        <v>17211.61879294</v>
      </c>
      <c r="W42" s="65">
        <v>122</v>
      </c>
      <c r="X42" s="65">
        <v>6</v>
      </c>
      <c r="Y42" s="65">
        <v>11317.371177199999</v>
      </c>
      <c r="Z42" s="67">
        <v>5026.9799999999996</v>
      </c>
      <c r="AB42" s="601">
        <v>2568</v>
      </c>
      <c r="AC42" s="66">
        <v>233</v>
      </c>
      <c r="AD42" s="65">
        <v>210746.47748613002</v>
      </c>
      <c r="AE42" s="67">
        <v>22238.59879294</v>
      </c>
    </row>
    <row r="43" spans="1:31" ht="30" hidden="1" customHeight="1" thickBot="1">
      <c r="A43" s="3" t="s">
        <v>368</v>
      </c>
      <c r="B43" s="644" t="s">
        <v>439</v>
      </c>
      <c r="C43" s="107">
        <v>2469</v>
      </c>
      <c r="D43" s="107">
        <v>248</v>
      </c>
      <c r="E43" s="107">
        <v>204195.47453822003</v>
      </c>
      <c r="F43" s="107">
        <v>17523.190500000001</v>
      </c>
      <c r="G43" s="107">
        <v>129</v>
      </c>
      <c r="H43" s="107">
        <v>1</v>
      </c>
      <c r="I43" s="107">
        <v>6697.421177199999</v>
      </c>
      <c r="J43" s="107">
        <v>1.07</v>
      </c>
      <c r="K43" s="107">
        <v>4</v>
      </c>
      <c r="L43" s="107">
        <v>0</v>
      </c>
      <c r="M43" s="107">
        <v>263.77999999999997</v>
      </c>
      <c r="N43" s="107">
        <v>0</v>
      </c>
      <c r="O43" s="107">
        <v>6</v>
      </c>
      <c r="P43" s="107">
        <v>5</v>
      </c>
      <c r="Q43" s="107">
        <v>5651.45</v>
      </c>
      <c r="R43" s="68">
        <v>5650.44</v>
      </c>
      <c r="S43" s="160">
        <v>2473</v>
      </c>
      <c r="T43" s="107">
        <v>248</v>
      </c>
      <c r="U43" s="107">
        <v>204459.25453822</v>
      </c>
      <c r="V43" s="107">
        <v>17523.190500000001</v>
      </c>
      <c r="W43" s="107">
        <v>135</v>
      </c>
      <c r="X43" s="107">
        <v>6</v>
      </c>
      <c r="Y43" s="107">
        <v>12348.871177199999</v>
      </c>
      <c r="Z43" s="68">
        <v>5651.5099999999993</v>
      </c>
      <c r="AB43" s="750">
        <v>2608</v>
      </c>
      <c r="AC43" s="972">
        <v>254</v>
      </c>
      <c r="AD43" s="107">
        <v>216808.12571542003</v>
      </c>
      <c r="AE43" s="68">
        <v>23174.700499999999</v>
      </c>
    </row>
    <row r="44" spans="1:31" ht="30" hidden="1" customHeight="1" thickBot="1">
      <c r="A44" s="3" t="s">
        <v>368</v>
      </c>
      <c r="B44" s="912" t="s">
        <v>442</v>
      </c>
      <c r="C44" s="883">
        <v>2481</v>
      </c>
      <c r="D44" s="883">
        <v>246</v>
      </c>
      <c r="E44" s="883">
        <v>211619.99141772004</v>
      </c>
      <c r="F44" s="883">
        <v>18960.983481089999</v>
      </c>
      <c r="G44" s="883">
        <v>150</v>
      </c>
      <c r="H44" s="883">
        <v>0</v>
      </c>
      <c r="I44" s="883">
        <v>7452.4611771999998</v>
      </c>
      <c r="J44" s="883">
        <v>0</v>
      </c>
      <c r="K44" s="883">
        <v>7</v>
      </c>
      <c r="L44" s="883">
        <v>0</v>
      </c>
      <c r="M44" s="883">
        <v>301.77869248000002</v>
      </c>
      <c r="N44" s="883">
        <v>0</v>
      </c>
      <c r="O44" s="883">
        <v>6</v>
      </c>
      <c r="P44" s="883">
        <v>5</v>
      </c>
      <c r="Q44" s="883">
        <v>5448.46</v>
      </c>
      <c r="R44" s="969">
        <v>5447.39</v>
      </c>
      <c r="S44" s="970">
        <v>2488</v>
      </c>
      <c r="T44" s="883">
        <v>246</v>
      </c>
      <c r="U44" s="883">
        <v>211921.77011020004</v>
      </c>
      <c r="V44" s="883">
        <v>18960.983481089999</v>
      </c>
      <c r="W44" s="883">
        <v>156</v>
      </c>
      <c r="X44" s="883">
        <v>5</v>
      </c>
      <c r="Y44" s="883">
        <v>12900.9211772</v>
      </c>
      <c r="Z44" s="969">
        <v>5447.39</v>
      </c>
      <c r="AB44" s="882">
        <v>2644</v>
      </c>
      <c r="AC44" s="971">
        <v>251</v>
      </c>
      <c r="AD44" s="883">
        <v>224822.69128740003</v>
      </c>
      <c r="AE44" s="969">
        <v>24408.373481089999</v>
      </c>
    </row>
    <row r="45" spans="1:31" ht="30" customHeight="1" thickBot="1">
      <c r="A45" s="3" t="s">
        <v>368</v>
      </c>
      <c r="B45" s="912" t="s">
        <v>454</v>
      </c>
      <c r="C45" s="883">
        <v>2581</v>
      </c>
      <c r="D45" s="883">
        <v>247</v>
      </c>
      <c r="E45" s="883">
        <v>220726.99580080499</v>
      </c>
      <c r="F45" s="883">
        <v>20526.292892589998</v>
      </c>
      <c r="G45" s="883">
        <v>136</v>
      </c>
      <c r="H45" s="883">
        <v>0</v>
      </c>
      <c r="I45" s="883">
        <v>6471.3212672</v>
      </c>
      <c r="J45" s="883">
        <v>0</v>
      </c>
      <c r="K45" s="883">
        <v>4</v>
      </c>
      <c r="L45" s="883">
        <v>0</v>
      </c>
      <c r="M45" s="883">
        <v>239.17986833999998</v>
      </c>
      <c r="N45" s="883">
        <v>0</v>
      </c>
      <c r="O45" s="883">
        <v>6</v>
      </c>
      <c r="P45" s="883">
        <v>5</v>
      </c>
      <c r="Q45" s="883">
        <v>5591.2999999999993</v>
      </c>
      <c r="R45" s="969">
        <v>5589.94</v>
      </c>
      <c r="S45" s="970">
        <v>2585</v>
      </c>
      <c r="T45" s="883">
        <v>247</v>
      </c>
      <c r="U45" s="883">
        <v>220966.17566914501</v>
      </c>
      <c r="V45" s="883">
        <v>20526.292892589998</v>
      </c>
      <c r="W45" s="883">
        <v>142</v>
      </c>
      <c r="X45" s="883">
        <v>5</v>
      </c>
      <c r="Y45" s="883">
        <v>12062.6212672</v>
      </c>
      <c r="Z45" s="969">
        <v>5589.94</v>
      </c>
      <c r="AB45" s="882">
        <v>2727</v>
      </c>
      <c r="AC45" s="971">
        <v>252</v>
      </c>
      <c r="AD45" s="883">
        <v>233028.796936345</v>
      </c>
      <c r="AE45" s="969">
        <v>26116.23289259</v>
      </c>
    </row>
    <row r="46" spans="1:31" ht="18.75" customHeight="1">
      <c r="A46" s="60"/>
      <c r="B46" s="60"/>
      <c r="C46" s="59"/>
      <c r="D46" s="59"/>
      <c r="E46" s="59"/>
      <c r="F46" s="59"/>
      <c r="G46" s="59"/>
      <c r="H46" s="59"/>
      <c r="I46" s="59"/>
      <c r="J46" s="59"/>
      <c r="K46" s="59"/>
      <c r="L46" s="59"/>
      <c r="M46" s="59"/>
      <c r="N46" s="59"/>
      <c r="O46" s="59"/>
      <c r="P46" s="59"/>
      <c r="Q46" s="59"/>
      <c r="R46" s="59"/>
      <c r="S46" s="59"/>
      <c r="T46" s="59"/>
      <c r="U46" s="59"/>
      <c r="V46" s="59"/>
    </row>
    <row r="47" spans="1:31" ht="18.75" customHeight="1">
      <c r="A47" s="69"/>
      <c r="B47" s="69"/>
      <c r="C47" s="59"/>
      <c r="D47" s="59"/>
      <c r="E47" s="59"/>
      <c r="F47" s="59"/>
      <c r="G47" s="59"/>
      <c r="H47" s="59"/>
      <c r="I47" s="59"/>
      <c r="J47" s="59"/>
      <c r="K47" s="59"/>
      <c r="L47" s="59"/>
      <c r="M47" s="59"/>
      <c r="N47" s="59"/>
      <c r="O47" s="59"/>
      <c r="P47" s="59"/>
      <c r="Q47" s="59"/>
      <c r="R47" s="59"/>
      <c r="S47" s="59"/>
      <c r="T47" s="59"/>
      <c r="U47" s="59"/>
      <c r="V47" s="59"/>
    </row>
    <row r="48" spans="1:31" ht="17.25">
      <c r="B48" s="1083" t="s">
        <v>38</v>
      </c>
      <c r="C48" s="59"/>
      <c r="D48" s="59"/>
      <c r="E48" s="59"/>
      <c r="F48" s="59"/>
      <c r="G48" s="59"/>
      <c r="H48" s="59"/>
      <c r="I48" s="59"/>
      <c r="J48" s="59"/>
      <c r="K48" s="59"/>
      <c r="L48" s="59"/>
      <c r="M48" s="59"/>
      <c r="N48" s="59"/>
      <c r="O48" s="59"/>
      <c r="P48" s="59"/>
      <c r="Q48" s="59"/>
      <c r="R48" s="59"/>
      <c r="S48" s="59"/>
      <c r="T48" s="59"/>
      <c r="U48" s="59"/>
      <c r="V48" s="59"/>
    </row>
    <row r="49" spans="1:31" ht="7.5" customHeight="1" thickBot="1">
      <c r="A49" s="58"/>
      <c r="B49" s="58"/>
      <c r="C49" s="105"/>
      <c r="D49" s="105"/>
      <c r="E49" s="105"/>
      <c r="F49" s="105"/>
      <c r="G49" s="105"/>
      <c r="H49" s="105"/>
      <c r="I49" s="105"/>
      <c r="J49" s="105"/>
      <c r="K49" s="105"/>
      <c r="L49" s="105"/>
      <c r="M49" s="105"/>
      <c r="N49" s="105"/>
      <c r="O49" s="105"/>
      <c r="P49" s="105"/>
      <c r="Q49" s="105"/>
      <c r="R49" s="105"/>
      <c r="S49" s="105"/>
      <c r="T49" s="105"/>
      <c r="U49" s="105"/>
      <c r="V49" s="105"/>
    </row>
    <row r="50" spans="1:31" ht="17.25">
      <c r="A50" s="1248"/>
      <c r="B50" s="640"/>
      <c r="C50" s="1251" t="s">
        <v>89</v>
      </c>
      <c r="D50" s="1252"/>
      <c r="E50" s="1252"/>
      <c r="F50" s="1252"/>
      <c r="G50" s="1252"/>
      <c r="H50" s="1252"/>
      <c r="I50" s="1252"/>
      <c r="J50" s="1253"/>
      <c r="K50" s="1254" t="s">
        <v>90</v>
      </c>
      <c r="L50" s="1255"/>
      <c r="M50" s="1255"/>
      <c r="N50" s="1255"/>
      <c r="O50" s="1255"/>
      <c r="P50" s="1255"/>
      <c r="Q50" s="1255"/>
      <c r="R50" s="1256"/>
      <c r="S50" s="1254" t="s">
        <v>126</v>
      </c>
      <c r="T50" s="1255"/>
      <c r="U50" s="1255"/>
      <c r="V50" s="1255"/>
      <c r="W50" s="1255"/>
      <c r="X50" s="1255"/>
      <c r="Y50" s="1255"/>
      <c r="Z50" s="1256"/>
      <c r="AB50" s="1248" t="s">
        <v>86</v>
      </c>
      <c r="AC50" s="1255"/>
      <c r="AD50" s="1255"/>
      <c r="AE50" s="1256"/>
    </row>
    <row r="51" spans="1:31" ht="17.25">
      <c r="A51" s="1249"/>
      <c r="B51" s="641"/>
      <c r="C51" s="1245" t="s">
        <v>24</v>
      </c>
      <c r="D51" s="1246"/>
      <c r="E51" s="1246"/>
      <c r="F51" s="1257"/>
      <c r="G51" s="1245" t="s">
        <v>85</v>
      </c>
      <c r="H51" s="1246"/>
      <c r="I51" s="1246"/>
      <c r="J51" s="1257"/>
      <c r="K51" s="1245" t="s">
        <v>24</v>
      </c>
      <c r="L51" s="1246"/>
      <c r="M51" s="1246"/>
      <c r="N51" s="1257"/>
      <c r="O51" s="1245" t="s">
        <v>85</v>
      </c>
      <c r="P51" s="1246"/>
      <c r="Q51" s="1246"/>
      <c r="R51" s="1247"/>
      <c r="S51" s="1245" t="s">
        <v>24</v>
      </c>
      <c r="T51" s="1246"/>
      <c r="U51" s="1246"/>
      <c r="V51" s="1257"/>
      <c r="W51" s="1245" t="s">
        <v>85</v>
      </c>
      <c r="X51" s="1246"/>
      <c r="Y51" s="1246"/>
      <c r="Z51" s="1247"/>
      <c r="AB51" s="1259"/>
      <c r="AC51" s="1260"/>
      <c r="AD51" s="1260"/>
      <c r="AE51" s="1261"/>
    </row>
    <row r="52" spans="1:31" ht="63" customHeight="1" thickBot="1">
      <c r="A52" s="1250"/>
      <c r="B52" s="642"/>
      <c r="C52" s="62" t="s">
        <v>27</v>
      </c>
      <c r="D52" s="63" t="s">
        <v>87</v>
      </c>
      <c r="E52" s="62" t="s">
        <v>28</v>
      </c>
      <c r="F52" s="63" t="s">
        <v>88</v>
      </c>
      <c r="G52" s="62" t="s">
        <v>27</v>
      </c>
      <c r="H52" s="63" t="s">
        <v>87</v>
      </c>
      <c r="I52" s="62" t="s">
        <v>28</v>
      </c>
      <c r="J52" s="63" t="s">
        <v>88</v>
      </c>
      <c r="K52" s="62" t="s">
        <v>27</v>
      </c>
      <c r="L52" s="63" t="s">
        <v>87</v>
      </c>
      <c r="M52" s="62" t="s">
        <v>28</v>
      </c>
      <c r="N52" s="63" t="s">
        <v>88</v>
      </c>
      <c r="O52" s="62" t="s">
        <v>27</v>
      </c>
      <c r="P52" s="63" t="s">
        <v>87</v>
      </c>
      <c r="Q52" s="62" t="s">
        <v>28</v>
      </c>
      <c r="R52" s="64" t="s">
        <v>88</v>
      </c>
      <c r="S52" s="62" t="s">
        <v>27</v>
      </c>
      <c r="T52" s="63" t="s">
        <v>87</v>
      </c>
      <c r="U52" s="62" t="s">
        <v>28</v>
      </c>
      <c r="V52" s="63" t="s">
        <v>88</v>
      </c>
      <c r="W52" s="62" t="s">
        <v>27</v>
      </c>
      <c r="X52" s="63" t="s">
        <v>87</v>
      </c>
      <c r="Y52" s="62" t="s">
        <v>28</v>
      </c>
      <c r="Z52" s="64" t="s">
        <v>88</v>
      </c>
      <c r="AB52" s="735" t="s">
        <v>27</v>
      </c>
      <c r="AC52" s="63" t="s">
        <v>87</v>
      </c>
      <c r="AD52" s="62" t="s">
        <v>28</v>
      </c>
      <c r="AE52" s="64" t="s">
        <v>88</v>
      </c>
    </row>
    <row r="53" spans="1:31" ht="30" hidden="1" customHeight="1" thickTop="1">
      <c r="A53" s="2" t="s">
        <v>11</v>
      </c>
      <c r="B53" s="660" t="s">
        <v>12</v>
      </c>
      <c r="C53" s="246">
        <v>-5.076142131979695E-3</v>
      </c>
      <c r="D53" s="242">
        <v>-6.097560975609756E-2</v>
      </c>
      <c r="E53" s="242">
        <v>-5.9188028047403377E-3</v>
      </c>
      <c r="F53" s="242">
        <v>-0.10446138516027356</v>
      </c>
      <c r="G53" s="242" t="s">
        <v>201</v>
      </c>
      <c r="H53" s="242" t="s">
        <v>201</v>
      </c>
      <c r="I53" s="242" t="s">
        <v>201</v>
      </c>
      <c r="J53" s="242" t="s">
        <v>201</v>
      </c>
      <c r="K53" s="242" t="s">
        <v>201</v>
      </c>
      <c r="L53" s="242" t="s">
        <v>201</v>
      </c>
      <c r="M53" s="242" t="s">
        <v>201</v>
      </c>
      <c r="N53" s="242" t="s">
        <v>201</v>
      </c>
      <c r="O53" s="242" t="s">
        <v>201</v>
      </c>
      <c r="P53" s="242" t="s">
        <v>201</v>
      </c>
      <c r="Q53" s="242" t="s">
        <v>201</v>
      </c>
      <c r="R53" s="243" t="s">
        <v>201</v>
      </c>
      <c r="S53" s="242">
        <v>-5.076142131979695E-3</v>
      </c>
      <c r="T53" s="242">
        <v>-6.097560975609756E-2</v>
      </c>
      <c r="U53" s="242">
        <v>-5.9188028047403377E-3</v>
      </c>
      <c r="V53" s="242">
        <v>-0.10446138516027356</v>
      </c>
      <c r="W53" s="242" t="s">
        <v>201</v>
      </c>
      <c r="X53" s="242" t="s">
        <v>201</v>
      </c>
      <c r="Y53" s="242" t="s">
        <v>201</v>
      </c>
      <c r="Z53" s="243" t="s">
        <v>201</v>
      </c>
      <c r="AB53" s="736">
        <v>6.0913705583756344E-3</v>
      </c>
      <c r="AC53" s="242">
        <v>0</v>
      </c>
      <c r="AD53" s="242">
        <v>-3.5821833930603693E-4</v>
      </c>
      <c r="AE53" s="350">
        <v>-9.8682908154020949E-2</v>
      </c>
    </row>
    <row r="54" spans="1:31" ht="30" customHeight="1" thickTop="1">
      <c r="A54" s="2" t="s">
        <v>13</v>
      </c>
      <c r="B54" s="643" t="s">
        <v>14</v>
      </c>
      <c r="C54" s="242">
        <v>-6.9387755102040816E-2</v>
      </c>
      <c r="D54" s="242">
        <v>-5.1948051948051951E-2</v>
      </c>
      <c r="E54" s="242">
        <v>-6.5414146892140257E-2</v>
      </c>
      <c r="F54" s="242">
        <v>-6.8946257304376687E-2</v>
      </c>
      <c r="G54" s="242">
        <v>0.25</v>
      </c>
      <c r="H54" s="242">
        <v>-0.25</v>
      </c>
      <c r="I54" s="242">
        <v>3.2457198443579762</v>
      </c>
      <c r="J54" s="242">
        <v>2.3546910755148738</v>
      </c>
      <c r="K54" s="242" t="s">
        <v>201</v>
      </c>
      <c r="L54" s="242" t="s">
        <v>201</v>
      </c>
      <c r="M54" s="242" t="s">
        <v>201</v>
      </c>
      <c r="N54" s="242" t="s">
        <v>201</v>
      </c>
      <c r="O54" s="242">
        <v>1</v>
      </c>
      <c r="P54" s="242">
        <v>4</v>
      </c>
      <c r="Q54" s="242">
        <v>0.63698423094362433</v>
      </c>
      <c r="R54" s="243">
        <v>13.906906906906904</v>
      </c>
      <c r="S54" s="242">
        <v>-6.9387755102040816E-2</v>
      </c>
      <c r="T54" s="242">
        <v>-5.1948051948051951E-2</v>
      </c>
      <c r="U54" s="242">
        <v>-6.5414146892140257E-2</v>
      </c>
      <c r="V54" s="242">
        <v>-6.8946257304376687E-2</v>
      </c>
      <c r="W54" s="242">
        <v>0.45454545454545453</v>
      </c>
      <c r="X54" s="242">
        <v>0.6</v>
      </c>
      <c r="Y54" s="242">
        <v>1.1735763736043858</v>
      </c>
      <c r="Z54" s="243">
        <v>11.833675564681723</v>
      </c>
      <c r="AB54" s="736">
        <v>-6.357214934409687E-2</v>
      </c>
      <c r="AC54" s="242">
        <v>-1.2195121951219513E-2</v>
      </c>
      <c r="AD54" s="242">
        <v>-5.8522166617318336E-2</v>
      </c>
      <c r="AE54" s="243">
        <v>7.3632092914490133E-3</v>
      </c>
    </row>
    <row r="55" spans="1:31" ht="30" customHeight="1">
      <c r="A55" s="2" t="s">
        <v>15</v>
      </c>
      <c r="B55" s="643" t="s">
        <v>16</v>
      </c>
      <c r="C55" s="242">
        <v>-0.19956140350877194</v>
      </c>
      <c r="D55" s="242">
        <v>-0.13698630136986301</v>
      </c>
      <c r="E55" s="242">
        <v>-0.21526974662759676</v>
      </c>
      <c r="F55" s="242">
        <v>-0.48883894689084706</v>
      </c>
      <c r="G55" s="242">
        <v>-0.2</v>
      </c>
      <c r="H55" s="242">
        <v>0</v>
      </c>
      <c r="I55" s="242">
        <v>-1.37698758190898E-2</v>
      </c>
      <c r="J55" s="242">
        <v>1.4665757162346511E-2</v>
      </c>
      <c r="K55" s="242" t="s">
        <v>201</v>
      </c>
      <c r="L55" s="242" t="s">
        <v>201</v>
      </c>
      <c r="M55" s="242" t="s">
        <v>201</v>
      </c>
      <c r="N55" s="242" t="s">
        <v>201</v>
      </c>
      <c r="O55" s="242">
        <v>0.16666666666666666</v>
      </c>
      <c r="P55" s="242">
        <v>0</v>
      </c>
      <c r="Q55" s="242">
        <v>0.60426252212048959</v>
      </c>
      <c r="R55" s="243">
        <v>0.51643499865699705</v>
      </c>
      <c r="S55" s="242">
        <v>-0.19956140350877194</v>
      </c>
      <c r="T55" s="242">
        <v>-0.13698630136986301</v>
      </c>
      <c r="U55" s="242">
        <v>-0.21526974662759676</v>
      </c>
      <c r="V55" s="242">
        <v>-0.48883894689084706</v>
      </c>
      <c r="W55" s="242">
        <v>-6.25E-2</v>
      </c>
      <c r="X55" s="242">
        <v>0</v>
      </c>
      <c r="Y55" s="242">
        <v>0.35594811794055131</v>
      </c>
      <c r="Z55" s="243">
        <v>0.49289599999999989</v>
      </c>
      <c r="AB55" s="736">
        <v>-0.19719827586206898</v>
      </c>
      <c r="AC55" s="242">
        <v>-0.12345679012345678</v>
      </c>
      <c r="AD55" s="242">
        <v>-0.20793402860699137</v>
      </c>
      <c r="AE55" s="243">
        <v>-0.40865360151790248</v>
      </c>
    </row>
    <row r="56" spans="1:31" ht="30" customHeight="1">
      <c r="A56" s="2" t="s">
        <v>17</v>
      </c>
      <c r="B56" s="643" t="s">
        <v>18</v>
      </c>
      <c r="C56" s="242">
        <v>-3.8356164383561646E-2</v>
      </c>
      <c r="D56" s="242">
        <v>-0.12698412698412698</v>
      </c>
      <c r="E56" s="242">
        <v>2.7995126718332802E-2</v>
      </c>
      <c r="F56" s="242">
        <v>-0.31842420978876584</v>
      </c>
      <c r="G56" s="242">
        <v>0.125</v>
      </c>
      <c r="H56" s="242">
        <v>-0.33333333333333331</v>
      </c>
      <c r="I56" s="242">
        <v>-0.65661517017075155</v>
      </c>
      <c r="J56" s="242">
        <v>-0.79663865546218482</v>
      </c>
      <c r="K56" s="242" t="s">
        <v>201</v>
      </c>
      <c r="L56" s="242" t="s">
        <v>201</v>
      </c>
      <c r="M56" s="242" t="s">
        <v>201</v>
      </c>
      <c r="N56" s="242" t="s">
        <v>201</v>
      </c>
      <c r="O56" s="242">
        <v>-0.14285714285714285</v>
      </c>
      <c r="P56" s="242">
        <v>0</v>
      </c>
      <c r="Q56" s="242">
        <v>-3.9308221346148538E-2</v>
      </c>
      <c r="R56" s="243">
        <v>0.10687360928142065</v>
      </c>
      <c r="S56" s="242">
        <v>-3.6986301369863014E-2</v>
      </c>
      <c r="T56" s="242">
        <v>-0.12698412698412698</v>
      </c>
      <c r="U56" s="242">
        <v>2.8223277154742234E-2</v>
      </c>
      <c r="V56" s="242">
        <v>-0.31842420978876584</v>
      </c>
      <c r="W56" s="242">
        <v>0</v>
      </c>
      <c r="X56" s="242">
        <v>-0.125</v>
      </c>
      <c r="Y56" s="242">
        <v>-0.21970427297044107</v>
      </c>
      <c r="Z56" s="243">
        <v>7.8065719246350751E-2</v>
      </c>
      <c r="AB56" s="736">
        <v>-3.6241610738255034E-2</v>
      </c>
      <c r="AC56" s="242">
        <v>-0.12676056338028169</v>
      </c>
      <c r="AD56" s="242">
        <v>2.2772638978310146E-2</v>
      </c>
      <c r="AE56" s="243">
        <v>-0.23666804467240701</v>
      </c>
    </row>
    <row r="57" spans="1:31" ht="30" customHeight="1">
      <c r="A57" s="2" t="s">
        <v>19</v>
      </c>
      <c r="B57" s="644" t="s">
        <v>268</v>
      </c>
      <c r="C57" s="242">
        <v>0.12250712250712251</v>
      </c>
      <c r="D57" s="242">
        <v>7.2727272727272724E-2</v>
      </c>
      <c r="E57" s="242">
        <v>0.11158418064899785</v>
      </c>
      <c r="F57" s="242">
        <v>0.12354471459089993</v>
      </c>
      <c r="G57" s="242">
        <v>-0.22222222222222221</v>
      </c>
      <c r="H57" s="242">
        <v>-1</v>
      </c>
      <c r="I57" s="242">
        <v>0.3299506122725121</v>
      </c>
      <c r="J57" s="242">
        <v>-1</v>
      </c>
      <c r="K57" s="242">
        <v>0</v>
      </c>
      <c r="L57" s="242" t="s">
        <v>201</v>
      </c>
      <c r="M57" s="242">
        <v>-9.0969899665551801E-2</v>
      </c>
      <c r="N57" s="242" t="s">
        <v>201</v>
      </c>
      <c r="O57" s="242">
        <v>0</v>
      </c>
      <c r="P57" s="242">
        <v>0</v>
      </c>
      <c r="Q57" s="242">
        <v>0.99248165343717243</v>
      </c>
      <c r="R57" s="243">
        <v>0.99524928739310892</v>
      </c>
      <c r="S57" s="242">
        <v>0.12233285917496443</v>
      </c>
      <c r="T57" s="242">
        <v>7.2727272727272724E-2</v>
      </c>
      <c r="U57" s="242">
        <v>0.1115392363233372</v>
      </c>
      <c r="V57" s="242">
        <v>0.12354471459089993</v>
      </c>
      <c r="W57" s="242">
        <v>-0.13333333333333333</v>
      </c>
      <c r="X57" s="242">
        <v>-0.2857142857142857</v>
      </c>
      <c r="Y57" s="242">
        <v>0.90727883343773952</v>
      </c>
      <c r="Z57" s="243">
        <v>0.9832488318918382</v>
      </c>
      <c r="AB57" s="736">
        <v>0.11699164345403899</v>
      </c>
      <c r="AC57" s="242">
        <v>3.2258064516129031E-2</v>
      </c>
      <c r="AD57" s="242">
        <v>0.12488592904064751</v>
      </c>
      <c r="AE57" s="243">
        <v>0.37390714046104917</v>
      </c>
    </row>
    <row r="58" spans="1:31" ht="30" hidden="1" customHeight="1">
      <c r="A58" s="2" t="s">
        <v>282</v>
      </c>
      <c r="B58" s="643" t="s">
        <v>283</v>
      </c>
      <c r="C58" s="244">
        <v>2.9187817258883249E-2</v>
      </c>
      <c r="D58" s="244">
        <v>5.0847457627118647E-2</v>
      </c>
      <c r="E58" s="244">
        <v>1.6800472415110651E-2</v>
      </c>
      <c r="F58" s="244">
        <v>4.4858324911112364E-2</v>
      </c>
      <c r="G58" s="244">
        <v>0.2857142857142857</v>
      </c>
      <c r="H58" s="244" t="s">
        <v>201</v>
      </c>
      <c r="I58" s="244">
        <v>0.34215077830908514</v>
      </c>
      <c r="J58" s="244" t="s">
        <v>201</v>
      </c>
      <c r="K58" s="244">
        <v>0</v>
      </c>
      <c r="L58" s="244" t="s">
        <v>201</v>
      </c>
      <c r="M58" s="244">
        <v>-0.14495952906548937</v>
      </c>
      <c r="N58" s="244" t="s">
        <v>201</v>
      </c>
      <c r="O58" s="244">
        <v>0</v>
      </c>
      <c r="P58" s="244">
        <v>0</v>
      </c>
      <c r="Q58" s="244">
        <v>-7.9010007165872337E-2</v>
      </c>
      <c r="R58" s="245">
        <v>-7.8849093962254674E-2</v>
      </c>
      <c r="S58" s="244">
        <v>2.9150823827629912E-2</v>
      </c>
      <c r="T58" s="244">
        <v>5.0847457627118647E-2</v>
      </c>
      <c r="U58" s="244">
        <v>1.6771119010477002E-2</v>
      </c>
      <c r="V58" s="244">
        <v>4.4858324911112364E-2</v>
      </c>
      <c r="W58" s="244">
        <v>0.15384615384615385</v>
      </c>
      <c r="X58" s="244">
        <v>0.2</v>
      </c>
      <c r="Y58" s="244">
        <v>-4.1242615696918693E-2</v>
      </c>
      <c r="Z58" s="245">
        <v>-7.7320233589814283E-2</v>
      </c>
      <c r="AB58" s="737">
        <v>3.117206982543641E-2</v>
      </c>
      <c r="AC58" s="244">
        <v>6.25E-2</v>
      </c>
      <c r="AD58" s="244">
        <v>1.5121288915299541E-2</v>
      </c>
      <c r="AE58" s="245">
        <v>-6.5028521096338878E-3</v>
      </c>
    </row>
    <row r="59" spans="1:31" ht="30" hidden="1" customHeight="1">
      <c r="A59" s="2" t="s">
        <v>287</v>
      </c>
      <c r="B59" s="643" t="s">
        <v>288</v>
      </c>
      <c r="C59" s="249">
        <v>-1.2330456226880395E-2</v>
      </c>
      <c r="D59" s="249">
        <v>3.2258064516129031E-2</v>
      </c>
      <c r="E59" s="249">
        <v>-2.0260396307832641E-2</v>
      </c>
      <c r="F59" s="249">
        <v>-2.5460239035507057E-3</v>
      </c>
      <c r="G59" s="249">
        <v>0.55555555555555558</v>
      </c>
      <c r="H59" s="249">
        <v>4</v>
      </c>
      <c r="I59" s="249">
        <v>1.0953608247422844E-2</v>
      </c>
      <c r="J59" s="249">
        <v>11.39344262295082</v>
      </c>
      <c r="K59" s="249">
        <v>0</v>
      </c>
      <c r="L59" s="249" t="s">
        <v>201</v>
      </c>
      <c r="M59" s="249">
        <v>-5.335628227194486E-2</v>
      </c>
      <c r="N59" s="249" t="s">
        <v>201</v>
      </c>
      <c r="O59" s="249">
        <v>-0.16666666666666666</v>
      </c>
      <c r="P59" s="249">
        <v>0</v>
      </c>
      <c r="Q59" s="249">
        <v>0.11142064312530592</v>
      </c>
      <c r="R59" s="251">
        <v>0.11157184447528079</v>
      </c>
      <c r="S59" s="249">
        <v>-1.2315270935960592E-2</v>
      </c>
      <c r="T59" s="249">
        <v>3.2258064516129031E-2</v>
      </c>
      <c r="U59" s="249">
        <v>-2.0265446696713429E-2</v>
      </c>
      <c r="V59" s="249">
        <v>-2.5460239035507057E-3</v>
      </c>
      <c r="W59" s="249">
        <v>0.26666666666666666</v>
      </c>
      <c r="X59" s="249">
        <v>0.66666666666666663</v>
      </c>
      <c r="Y59" s="249">
        <v>9.8808606202479901E-2</v>
      </c>
      <c r="Z59" s="251">
        <v>0.13026565980333568</v>
      </c>
      <c r="AB59" s="736">
        <v>-7.2551390568319227E-3</v>
      </c>
      <c r="AC59" s="242">
        <v>8.8235294117647065E-2</v>
      </c>
      <c r="AD59" s="242">
        <v>-1.7067167900631224E-2</v>
      </c>
      <c r="AE59" s="243">
        <v>4.9305392650723756E-2</v>
      </c>
    </row>
    <row r="60" spans="1:31" ht="30" hidden="1" customHeight="1">
      <c r="A60" s="2" t="s">
        <v>289</v>
      </c>
      <c r="B60" s="643" t="s">
        <v>290</v>
      </c>
      <c r="C60" s="249">
        <v>-2.9962546816479401E-2</v>
      </c>
      <c r="D60" s="249">
        <v>-0.109375</v>
      </c>
      <c r="E60" s="249">
        <v>-2.559003619257819E-2</v>
      </c>
      <c r="F60" s="249">
        <v>-0.20062752558435343</v>
      </c>
      <c r="G60" s="249">
        <v>0</v>
      </c>
      <c r="H60" s="249">
        <v>0</v>
      </c>
      <c r="I60" s="249">
        <v>2.4181756832752178E-2</v>
      </c>
      <c r="J60" s="249">
        <v>0.1671957671957672</v>
      </c>
      <c r="K60" s="249">
        <v>0</v>
      </c>
      <c r="L60" s="249" t="s">
        <v>201</v>
      </c>
      <c r="M60" s="249">
        <v>9.1818181818181799E-2</v>
      </c>
      <c r="N60" s="249" t="s">
        <v>201</v>
      </c>
      <c r="O60" s="249">
        <v>-0.2</v>
      </c>
      <c r="P60" s="249">
        <v>-0.2</v>
      </c>
      <c r="Q60" s="249">
        <v>-4.1964478038655002E-2</v>
      </c>
      <c r="R60" s="251">
        <v>-4.1964478038655002E-2</v>
      </c>
      <c r="S60" s="249">
        <v>-2.9925187032418952E-2</v>
      </c>
      <c r="T60" s="249">
        <v>-0.109375</v>
      </c>
      <c r="U60" s="249">
        <v>-2.5572724982081272E-2</v>
      </c>
      <c r="V60" s="249">
        <v>-0.20062752558435343</v>
      </c>
      <c r="W60" s="249">
        <v>-5.2631578947368418E-2</v>
      </c>
      <c r="X60" s="249">
        <v>-0.1</v>
      </c>
      <c r="Y60" s="249">
        <v>-3.4324784252254902E-2</v>
      </c>
      <c r="Z60" s="251">
        <v>-3.8164269783896067E-2</v>
      </c>
      <c r="AB60" s="738">
        <v>-3.0450669914738125E-2</v>
      </c>
      <c r="AC60" s="249">
        <v>-0.10810810810810811</v>
      </c>
      <c r="AD60" s="249">
        <v>-2.5835514261241435E-2</v>
      </c>
      <c r="AE60" s="251">
        <v>-0.13230591061520172</v>
      </c>
    </row>
    <row r="61" spans="1:31" ht="30" customHeight="1">
      <c r="A61" s="2" t="s">
        <v>341</v>
      </c>
      <c r="B61" s="643" t="s">
        <v>342</v>
      </c>
      <c r="C61" s="249">
        <v>-3.2994923857868022E-2</v>
      </c>
      <c r="D61" s="249">
        <v>-3.3898305084745763E-2</v>
      </c>
      <c r="E61" s="249">
        <v>-2.4909824744468876E-2</v>
      </c>
      <c r="F61" s="249">
        <v>-0.18447936131692017</v>
      </c>
      <c r="G61" s="249">
        <v>0.8571428571428571</v>
      </c>
      <c r="H61" s="249" t="s">
        <v>201</v>
      </c>
      <c r="I61" s="249">
        <v>-0.29677484993386916</v>
      </c>
      <c r="J61" s="249" t="s">
        <v>201</v>
      </c>
      <c r="K61" s="249">
        <v>1</v>
      </c>
      <c r="L61" s="249" t="s">
        <v>201</v>
      </c>
      <c r="M61" s="249">
        <v>2.0515084621044886</v>
      </c>
      <c r="N61" s="249" t="s">
        <v>201</v>
      </c>
      <c r="O61" s="249">
        <v>-0.33333333333333331</v>
      </c>
      <c r="P61" s="249">
        <v>-0.2</v>
      </c>
      <c r="Q61" s="249">
        <v>-8.7874642332767025E-2</v>
      </c>
      <c r="R61" s="251">
        <v>-8.7591167698438555E-2</v>
      </c>
      <c r="S61" s="249">
        <v>-3.1685678073510776E-2</v>
      </c>
      <c r="T61" s="249">
        <v>-3.3898305084745763E-2</v>
      </c>
      <c r="U61" s="249">
        <v>-2.4533032301311798E-2</v>
      </c>
      <c r="V61" s="249">
        <v>-0.18447936131692017</v>
      </c>
      <c r="W61" s="249">
        <v>0.30769230769230771</v>
      </c>
      <c r="X61" s="249">
        <v>0.8</v>
      </c>
      <c r="Y61" s="249">
        <v>-0.10660766827087564</v>
      </c>
      <c r="Z61" s="251">
        <v>-6.5901401037620003E-2</v>
      </c>
      <c r="AB61" s="738">
        <v>-2.6184538653366583E-2</v>
      </c>
      <c r="AC61" s="249">
        <v>3.125E-2</v>
      </c>
      <c r="AD61" s="249">
        <v>-2.6867121033166262E-2</v>
      </c>
      <c r="AE61" s="251">
        <v>-0.13463179654459592</v>
      </c>
    </row>
    <row r="62" spans="1:31" ht="30" hidden="1" customHeight="1">
      <c r="A62" s="2" t="s">
        <v>346</v>
      </c>
      <c r="B62" s="643" t="s">
        <v>347</v>
      </c>
      <c r="C62" s="249">
        <v>4.1994750656167978E-2</v>
      </c>
      <c r="D62" s="249">
        <v>7.0175438596491224E-2</v>
      </c>
      <c r="E62" s="249">
        <v>-3.2914815873001965E-3</v>
      </c>
      <c r="F62" s="249">
        <v>5.1252217794063797E-2</v>
      </c>
      <c r="G62" s="249">
        <v>-0.23076923076923078</v>
      </c>
      <c r="H62" s="249">
        <v>0</v>
      </c>
      <c r="I62" s="249">
        <v>-7.3061342592592754E-2</v>
      </c>
      <c r="J62" s="249">
        <v>7.0256528772821791E-2</v>
      </c>
      <c r="K62" s="249">
        <v>0</v>
      </c>
      <c r="L62" s="249" t="s">
        <v>201</v>
      </c>
      <c r="M62" s="249">
        <v>3.5026795032553591E-2</v>
      </c>
      <c r="N62" s="249" t="s">
        <v>201</v>
      </c>
      <c r="O62" s="249">
        <v>0</v>
      </c>
      <c r="P62" s="249">
        <v>0</v>
      </c>
      <c r="Q62" s="249">
        <v>0.16393712813356706</v>
      </c>
      <c r="R62" s="251">
        <v>0.16393712813356706</v>
      </c>
      <c r="S62" s="249">
        <v>4.1884816753926704E-2</v>
      </c>
      <c r="T62" s="249">
        <v>7.0175438596491224E-2</v>
      </c>
      <c r="U62" s="249">
        <v>-3.2697297814325232E-3</v>
      </c>
      <c r="V62" s="249">
        <v>5.1252217794063797E-2</v>
      </c>
      <c r="W62" s="249">
        <v>-0.17647058823529413</v>
      </c>
      <c r="X62" s="249">
        <v>0</v>
      </c>
      <c r="Y62" s="249">
        <v>0.14720825142331967</v>
      </c>
      <c r="Z62" s="251">
        <v>0.16176186489793293</v>
      </c>
      <c r="AB62" s="738">
        <v>3.713188220230474E-2</v>
      </c>
      <c r="AC62" s="249">
        <v>6.0606060606060608E-2</v>
      </c>
      <c r="AD62" s="249">
        <v>6.5899338044765555E-4</v>
      </c>
      <c r="AE62" s="251">
        <v>0.10139771592763043</v>
      </c>
    </row>
    <row r="63" spans="1:31" ht="30" hidden="1" customHeight="1">
      <c r="A63" s="2" t="s">
        <v>349</v>
      </c>
      <c r="B63" s="643" t="s">
        <v>350</v>
      </c>
      <c r="C63" s="249">
        <v>2.0151133501259445E-2</v>
      </c>
      <c r="D63" s="249">
        <v>-1.6393442622950821E-2</v>
      </c>
      <c r="E63" s="249">
        <v>-9.0233864540400516E-3</v>
      </c>
      <c r="F63" s="249">
        <v>-3.3374380351031879E-2</v>
      </c>
      <c r="G63" s="249">
        <v>0.1</v>
      </c>
      <c r="H63" s="249">
        <v>0</v>
      </c>
      <c r="I63" s="249">
        <v>0.27064148587482451</v>
      </c>
      <c r="J63" s="249">
        <v>0.16562297559922251</v>
      </c>
      <c r="K63" s="249">
        <v>0</v>
      </c>
      <c r="L63" s="249" t="s">
        <v>201</v>
      </c>
      <c r="M63" s="249">
        <v>2.4162929733131486E-2</v>
      </c>
      <c r="N63" s="249" t="s">
        <v>201</v>
      </c>
      <c r="O63" s="249">
        <v>0</v>
      </c>
      <c r="P63" s="249">
        <v>0</v>
      </c>
      <c r="Q63" s="249">
        <v>5.2576925436960964E-2</v>
      </c>
      <c r="R63" s="251">
        <v>-1.0516329102572063E-2</v>
      </c>
      <c r="S63" s="249">
        <v>2.0100502512562814E-2</v>
      </c>
      <c r="T63" s="249">
        <v>-1.6393442622950821E-2</v>
      </c>
      <c r="U63" s="249">
        <v>-9.0038240446977322E-3</v>
      </c>
      <c r="V63" s="249">
        <v>-3.3374380351031879E-2</v>
      </c>
      <c r="W63" s="249">
        <v>7.1428571428571425E-2</v>
      </c>
      <c r="X63" s="249">
        <v>0</v>
      </c>
      <c r="Y63" s="249">
        <v>6.5013908979637117E-2</v>
      </c>
      <c r="Z63" s="251">
        <v>-6.7485172662269865E-3</v>
      </c>
      <c r="AB63" s="738">
        <v>2.0987654320987655E-2</v>
      </c>
      <c r="AC63" s="249">
        <v>-1.4285714285714285E-2</v>
      </c>
      <c r="AD63" s="249">
        <v>-6.7883309035182537E-3</v>
      </c>
      <c r="AE63" s="251">
        <v>-2.0630303043702131E-2</v>
      </c>
    </row>
    <row r="64" spans="1:31" ht="30" hidden="1" customHeight="1">
      <c r="A64" s="2" t="s">
        <v>352</v>
      </c>
      <c r="B64" s="643" t="s">
        <v>353</v>
      </c>
      <c r="C64" s="249">
        <v>6.2962962962962957E-2</v>
      </c>
      <c r="D64" s="249">
        <v>0.05</v>
      </c>
      <c r="E64" s="249">
        <v>0.1060993062614039</v>
      </c>
      <c r="F64" s="249">
        <v>0.16122049432993663</v>
      </c>
      <c r="G64" s="249">
        <v>9.0909090909090912E-2</v>
      </c>
      <c r="H64" s="249">
        <v>0</v>
      </c>
      <c r="I64" s="249">
        <v>0.80229701510870932</v>
      </c>
      <c r="J64" s="249">
        <v>-0.10448314190440892</v>
      </c>
      <c r="K64" s="249">
        <v>-0.5</v>
      </c>
      <c r="L64" s="249" t="s">
        <v>201</v>
      </c>
      <c r="M64" s="249">
        <v>-0.23706915205370444</v>
      </c>
      <c r="N64" s="249" t="s">
        <v>201</v>
      </c>
      <c r="O64" s="249">
        <v>0</v>
      </c>
      <c r="P64" s="249">
        <v>0</v>
      </c>
      <c r="Q64" s="249">
        <v>0.10103139013452903</v>
      </c>
      <c r="R64" s="251">
        <v>0.17123735289768299</v>
      </c>
      <c r="S64" s="249">
        <v>6.1576354679802957E-2</v>
      </c>
      <c r="T64" s="249">
        <v>0.05</v>
      </c>
      <c r="U64" s="249">
        <v>0.10589024780819505</v>
      </c>
      <c r="V64" s="249">
        <v>0.16122049432993663</v>
      </c>
      <c r="W64" s="249">
        <v>6.6666666666666666E-2</v>
      </c>
      <c r="X64" s="249">
        <v>0</v>
      </c>
      <c r="Y64" s="249">
        <v>0.14874917461405363</v>
      </c>
      <c r="Z64" s="251">
        <v>0.16431584283196374</v>
      </c>
      <c r="AB64" s="738">
        <v>6.1668681983071343E-2</v>
      </c>
      <c r="AC64" s="249">
        <v>4.3478260869565216E-2</v>
      </c>
      <c r="AD64" s="249">
        <v>0.10726583900722436</v>
      </c>
      <c r="AE64" s="251">
        <v>0.16272303700462903</v>
      </c>
    </row>
    <row r="65" spans="1:31" ht="30" customHeight="1">
      <c r="A65" s="2" t="s">
        <v>356</v>
      </c>
      <c r="B65" s="643" t="s">
        <v>357</v>
      </c>
      <c r="C65" s="249">
        <v>0.20209973753280841</v>
      </c>
      <c r="D65" s="249">
        <v>0.38596491228070173</v>
      </c>
      <c r="E65" s="249">
        <v>0.14785989633206276</v>
      </c>
      <c r="F65" s="249">
        <v>0.48523589750447993</v>
      </c>
      <c r="G65" s="249">
        <v>0.38461538461538464</v>
      </c>
      <c r="H65" s="249">
        <v>0</v>
      </c>
      <c r="I65" s="249">
        <v>4.6346209490740744</v>
      </c>
      <c r="J65" s="249">
        <v>0.34827825283106079</v>
      </c>
      <c r="K65" s="249">
        <v>0.5</v>
      </c>
      <c r="L65" s="249" t="s">
        <v>201</v>
      </c>
      <c r="M65" s="249">
        <v>3.8890764408005789</v>
      </c>
      <c r="N65" s="249" t="s">
        <v>201</v>
      </c>
      <c r="O65" s="249">
        <v>0</v>
      </c>
      <c r="P65" s="249">
        <v>0</v>
      </c>
      <c r="Q65" s="249">
        <v>0.36263947566489574</v>
      </c>
      <c r="R65" s="251">
        <v>0.36263947566489574</v>
      </c>
      <c r="S65" s="249">
        <v>0.20287958115183247</v>
      </c>
      <c r="T65" s="249">
        <v>0.38596491228070173</v>
      </c>
      <c r="U65" s="249">
        <v>0.14998364048661869</v>
      </c>
      <c r="V65" s="249">
        <v>0.48523589750447993</v>
      </c>
      <c r="W65" s="249">
        <v>0.29411764705882354</v>
      </c>
      <c r="X65" s="249">
        <v>0</v>
      </c>
      <c r="Y65" s="249">
        <v>0.66418341035002182</v>
      </c>
      <c r="Z65" s="251">
        <v>0.36230600811385155</v>
      </c>
      <c r="AB65" s="738">
        <v>0.20486555697823303</v>
      </c>
      <c r="AC65" s="249">
        <v>0.33333333333333331</v>
      </c>
      <c r="AD65" s="249">
        <v>0.16340851852872215</v>
      </c>
      <c r="AE65" s="251">
        <v>0.42945451822631314</v>
      </c>
    </row>
    <row r="66" spans="1:31" ht="30" hidden="1" customHeight="1">
      <c r="A66" s="2" t="s">
        <v>358</v>
      </c>
      <c r="B66" s="643" t="s">
        <v>359</v>
      </c>
      <c r="C66" s="249">
        <v>0.18122270742358079</v>
      </c>
      <c r="D66" s="249">
        <v>-2.5316455696202531E-2</v>
      </c>
      <c r="E66" s="249">
        <v>2.2288544433519568E-2</v>
      </c>
      <c r="F66" s="249">
        <v>0.11343938518089358</v>
      </c>
      <c r="G66" s="249">
        <v>-0.27777777777777779</v>
      </c>
      <c r="H66" s="249">
        <v>-1</v>
      </c>
      <c r="I66" s="249">
        <v>5.2560563850410066E-2</v>
      </c>
      <c r="J66" s="249">
        <v>-1</v>
      </c>
      <c r="K66" s="249">
        <v>0</v>
      </c>
      <c r="L66" s="249" t="s">
        <v>201</v>
      </c>
      <c r="M66" s="249">
        <v>4.2811344019728761E-2</v>
      </c>
      <c r="N66" s="249" t="s">
        <v>201</v>
      </c>
      <c r="O66" s="249">
        <v>0.25</v>
      </c>
      <c r="P66" s="249">
        <v>0.25</v>
      </c>
      <c r="Q66" s="249">
        <v>4.1386289506468853E-2</v>
      </c>
      <c r="R66" s="251">
        <v>4.1386289506468853E-2</v>
      </c>
      <c r="S66" s="249">
        <v>0.18063112078346028</v>
      </c>
      <c r="T66" s="249">
        <v>-2.5316455696202531E-2</v>
      </c>
      <c r="U66" s="249">
        <v>2.2338073611446341E-2</v>
      </c>
      <c r="V66" s="249">
        <v>0.11343938518089358</v>
      </c>
      <c r="W66" s="249">
        <v>-0.18181818181818182</v>
      </c>
      <c r="X66" s="249">
        <v>-0.44444444444444442</v>
      </c>
      <c r="Y66" s="249">
        <v>4.4056860230361691E-2</v>
      </c>
      <c r="Z66" s="251">
        <v>1.7454296214887356E-2</v>
      </c>
      <c r="AB66" s="738">
        <v>0.17215727948990436</v>
      </c>
      <c r="AC66" s="249">
        <v>-6.8181818181818177E-2</v>
      </c>
      <c r="AD66" s="249">
        <v>2.314918963062108E-2</v>
      </c>
      <c r="AE66" s="251">
        <v>7.1930615622547392E-2</v>
      </c>
    </row>
    <row r="67" spans="1:31" ht="30" hidden="1" customHeight="1">
      <c r="A67" s="2" t="s">
        <v>360</v>
      </c>
      <c r="B67" s="643" t="s">
        <v>361</v>
      </c>
      <c r="C67" s="249">
        <v>1.756007393715342E-2</v>
      </c>
      <c r="D67" s="249">
        <v>1.2987012987012988E-2</v>
      </c>
      <c r="E67" s="249">
        <v>-1.0559044692482809E-3</v>
      </c>
      <c r="F67" s="249">
        <v>-7.7360505736268287E-3</v>
      </c>
      <c r="G67" s="249">
        <v>0.61538461538461542</v>
      </c>
      <c r="H67" s="249" t="s">
        <v>201</v>
      </c>
      <c r="I67" s="249">
        <v>0.75271475634581542</v>
      </c>
      <c r="J67" s="249" t="s">
        <v>201</v>
      </c>
      <c r="K67" s="249">
        <v>0.33333333333333331</v>
      </c>
      <c r="L67" s="249" t="s">
        <v>201</v>
      </c>
      <c r="M67" s="249">
        <v>2.0432294376389316E-2</v>
      </c>
      <c r="N67" s="249" t="s">
        <v>201</v>
      </c>
      <c r="O67" s="249">
        <v>-0.2</v>
      </c>
      <c r="P67" s="249">
        <v>-0.2</v>
      </c>
      <c r="Q67" s="249">
        <v>5.2691893733499747E-3</v>
      </c>
      <c r="R67" s="251">
        <v>5.2691893733499747E-3</v>
      </c>
      <c r="S67" s="249">
        <v>1.8433179723502304E-2</v>
      </c>
      <c r="T67" s="249">
        <v>1.2987012987012988E-2</v>
      </c>
      <c r="U67" s="249">
        <v>-1.0030068968348612E-3</v>
      </c>
      <c r="V67" s="249">
        <v>-7.7360505736268287E-3</v>
      </c>
      <c r="W67" s="249">
        <v>0.3888888888888889</v>
      </c>
      <c r="X67" s="249">
        <v>-0.2</v>
      </c>
      <c r="Y67" s="249">
        <v>0.18535822295155405</v>
      </c>
      <c r="Z67" s="251">
        <v>5.2691893733499747E-3</v>
      </c>
      <c r="AB67" s="738">
        <v>2.4478694469628286E-2</v>
      </c>
      <c r="AC67" s="249">
        <v>0</v>
      </c>
      <c r="AD67" s="249">
        <v>6.0991158608104694E-3</v>
      </c>
      <c r="AE67" s="251">
        <v>-2.3977540670907255E-3</v>
      </c>
    </row>
    <row r="68" spans="1:31" ht="30" hidden="1" customHeight="1">
      <c r="A68" s="2" t="s">
        <v>362</v>
      </c>
      <c r="B68" s="643" t="s">
        <v>363</v>
      </c>
      <c r="C68" s="249">
        <v>7.0844686648501368E-2</v>
      </c>
      <c r="D68" s="249">
        <v>0.14102564102564102</v>
      </c>
      <c r="E68" s="249">
        <v>7.5093684724519633E-2</v>
      </c>
      <c r="F68" s="249">
        <v>-5.0024993479961099E-3</v>
      </c>
      <c r="G68" s="249">
        <v>0.19047619047619047</v>
      </c>
      <c r="H68" s="249" t="s">
        <v>201</v>
      </c>
      <c r="I68" s="249">
        <v>9.6651317745302848E-2</v>
      </c>
      <c r="J68" s="249" t="s">
        <v>201</v>
      </c>
      <c r="K68" s="249">
        <v>0</v>
      </c>
      <c r="L68" s="249" t="s">
        <v>201</v>
      </c>
      <c r="M68" s="249">
        <v>0.32713789107763636</v>
      </c>
      <c r="N68" s="249" t="s">
        <v>201</v>
      </c>
      <c r="O68" s="249">
        <v>0</v>
      </c>
      <c r="P68" s="249">
        <v>0</v>
      </c>
      <c r="Q68" s="249">
        <v>4.351928520536761E-3</v>
      </c>
      <c r="R68" s="251">
        <v>4.351928520536761E-3</v>
      </c>
      <c r="S68" s="249">
        <v>7.0588235294117646E-2</v>
      </c>
      <c r="T68" s="249">
        <v>0.14102564102564102</v>
      </c>
      <c r="U68" s="249">
        <v>7.5727455866264698E-2</v>
      </c>
      <c r="V68" s="249">
        <v>-5.0024993479961099E-3</v>
      </c>
      <c r="W68" s="249">
        <v>0.16</v>
      </c>
      <c r="X68" s="249">
        <v>0</v>
      </c>
      <c r="Y68" s="249">
        <v>3.7234680021321145E-2</v>
      </c>
      <c r="Z68" s="251">
        <v>4.351928520536761E-3</v>
      </c>
      <c r="AB68" s="738">
        <v>7.2566371681415928E-2</v>
      </c>
      <c r="AC68" s="249">
        <v>0.13414634146341464</v>
      </c>
      <c r="AD68" s="249">
        <v>7.3999149670024952E-2</v>
      </c>
      <c r="AE68" s="251">
        <v>-1.1332518785315336E-3</v>
      </c>
    </row>
    <row r="69" spans="1:31" ht="30" customHeight="1">
      <c r="A69" s="2" t="s">
        <v>368</v>
      </c>
      <c r="B69" s="643" t="s">
        <v>368</v>
      </c>
      <c r="C69" s="249">
        <v>0.35262008733624456</v>
      </c>
      <c r="D69" s="249">
        <v>0.15189873417721519</v>
      </c>
      <c r="E69" s="249">
        <v>0.14199997134958756</v>
      </c>
      <c r="F69" s="249">
        <v>0.27857957554402046</v>
      </c>
      <c r="G69" s="249">
        <v>0.83333333333333337</v>
      </c>
      <c r="H69" s="249">
        <v>-1</v>
      </c>
      <c r="I69" s="249">
        <v>2.1373353703156894</v>
      </c>
      <c r="J69" s="249">
        <v>-1</v>
      </c>
      <c r="K69" s="249">
        <v>0.33333333333333331</v>
      </c>
      <c r="L69" s="249" t="s">
        <v>201</v>
      </c>
      <c r="M69" s="249">
        <v>0.60295930949445131</v>
      </c>
      <c r="N69" s="249" t="s">
        <v>201</v>
      </c>
      <c r="O69" s="249">
        <v>0</v>
      </c>
      <c r="P69" s="249">
        <v>0</v>
      </c>
      <c r="Q69" s="249">
        <v>0.20764910554814164</v>
      </c>
      <c r="R69" s="251">
        <v>0.20764910554814164</v>
      </c>
      <c r="S69" s="249">
        <v>0.35255712731229599</v>
      </c>
      <c r="T69" s="249">
        <v>0.15189873417721519</v>
      </c>
      <c r="U69" s="249">
        <v>0.14311243833929038</v>
      </c>
      <c r="V69" s="249">
        <v>0.27857957554402046</v>
      </c>
      <c r="W69" s="249">
        <v>0.68181818181818177</v>
      </c>
      <c r="X69" s="249">
        <v>-0.55555555555555558</v>
      </c>
      <c r="Y69" s="249">
        <v>0.66883016181785815</v>
      </c>
      <c r="Z69" s="251">
        <v>0.17989624324931164</v>
      </c>
      <c r="AB69" s="738">
        <v>0.3602550478214665</v>
      </c>
      <c r="AC69" s="249">
        <v>7.9545454545454544E-2</v>
      </c>
      <c r="AD69" s="249">
        <v>0.16274604285687241</v>
      </c>
      <c r="AE69" s="251">
        <v>0.23590395015681595</v>
      </c>
    </row>
    <row r="70" spans="1:31" ht="30" hidden="1" customHeight="1">
      <c r="A70" s="2" t="s">
        <v>368</v>
      </c>
      <c r="B70" s="643" t="s">
        <v>371</v>
      </c>
      <c r="C70" s="249">
        <v>5.4075867635189671E-2</v>
      </c>
      <c r="D70" s="249">
        <v>0</v>
      </c>
      <c r="E70" s="249">
        <v>5.2098284328433941E-2</v>
      </c>
      <c r="F70" s="249">
        <v>5.1248787438890796E-2</v>
      </c>
      <c r="G70" s="249">
        <v>-0.15151515151515152</v>
      </c>
      <c r="H70" s="249" t="s">
        <v>201</v>
      </c>
      <c r="I70" s="249">
        <v>-0.40554831827012611</v>
      </c>
      <c r="J70" s="249" t="s">
        <v>201</v>
      </c>
      <c r="K70" s="249">
        <v>0</v>
      </c>
      <c r="L70" s="249" t="s">
        <v>201</v>
      </c>
      <c r="M70" s="249">
        <v>-1.2769230769230699E-2</v>
      </c>
      <c r="N70" s="249" t="s">
        <v>201</v>
      </c>
      <c r="O70" s="249">
        <v>0</v>
      </c>
      <c r="P70" s="249">
        <v>0</v>
      </c>
      <c r="Q70" s="249">
        <v>0.14700265747900046</v>
      </c>
      <c r="R70" s="251">
        <v>0.14700265747900046</v>
      </c>
      <c r="S70" s="249">
        <v>5.3901850362027354E-2</v>
      </c>
      <c r="T70" s="249">
        <v>0</v>
      </c>
      <c r="U70" s="249">
        <v>5.1878758651553218E-2</v>
      </c>
      <c r="V70" s="249">
        <v>5.1248787438890796E-2</v>
      </c>
      <c r="W70" s="249">
        <v>-0.13513513513513514</v>
      </c>
      <c r="X70" s="249">
        <v>0</v>
      </c>
      <c r="Y70" s="249">
        <v>-0.10125686148542816</v>
      </c>
      <c r="Z70" s="251">
        <v>0.14700265747900046</v>
      </c>
      <c r="AB70" s="738">
        <v>4.8437500000000001E-2</v>
      </c>
      <c r="AC70" s="249">
        <v>0</v>
      </c>
      <c r="AD70" s="249">
        <v>4.3670502289647424E-2</v>
      </c>
      <c r="AE70" s="251">
        <v>9.0781036401029733E-2</v>
      </c>
    </row>
    <row r="71" spans="1:31" ht="30" hidden="1" customHeight="1">
      <c r="A71" s="2" t="s">
        <v>368</v>
      </c>
      <c r="B71" s="643" t="s">
        <v>372</v>
      </c>
      <c r="C71" s="249">
        <v>5.2067381316998472E-2</v>
      </c>
      <c r="D71" s="249">
        <v>3.2967032967032968E-2</v>
      </c>
      <c r="E71" s="249">
        <v>4.1998382397333514E-2</v>
      </c>
      <c r="F71" s="249">
        <v>8.454792917642695E-2</v>
      </c>
      <c r="G71" s="249">
        <v>0.10714285714285714</v>
      </c>
      <c r="H71" s="249" t="s">
        <v>201</v>
      </c>
      <c r="I71" s="249">
        <v>-2.8443587802023773E-2</v>
      </c>
      <c r="J71" s="249" t="s">
        <v>201</v>
      </c>
      <c r="K71" s="249">
        <v>0</v>
      </c>
      <c r="L71" s="249" t="s">
        <v>201</v>
      </c>
      <c r="M71" s="249">
        <v>-7.377279102384296E-2</v>
      </c>
      <c r="N71" s="249" t="s">
        <v>201</v>
      </c>
      <c r="O71" s="249">
        <v>0</v>
      </c>
      <c r="P71" s="249">
        <v>0</v>
      </c>
      <c r="Q71" s="249">
        <v>0.15237044626328727</v>
      </c>
      <c r="R71" s="251">
        <v>0.15237044626328727</v>
      </c>
      <c r="S71" s="249">
        <v>5.1908396946564885E-2</v>
      </c>
      <c r="T71" s="249">
        <v>3.2967032967032968E-2</v>
      </c>
      <c r="U71" s="249">
        <v>4.1630667270471607E-2</v>
      </c>
      <c r="V71" s="249">
        <v>8.454792917642695E-2</v>
      </c>
      <c r="W71" s="249">
        <v>9.375E-2</v>
      </c>
      <c r="X71" s="249">
        <v>0</v>
      </c>
      <c r="Y71" s="249">
        <v>9.8636756035791306E-2</v>
      </c>
      <c r="Z71" s="251">
        <v>0.15237044626328727</v>
      </c>
      <c r="AB71" s="738">
        <v>5.290611028315946E-2</v>
      </c>
      <c r="AC71" s="249">
        <v>3.1578947368421054E-2</v>
      </c>
      <c r="AD71" s="249">
        <v>4.4261953626934622E-2</v>
      </c>
      <c r="AE71" s="251">
        <v>0.11399186990842586</v>
      </c>
    </row>
    <row r="72" spans="1:31" ht="30" hidden="1" customHeight="1">
      <c r="A72" s="2" t="s">
        <v>368</v>
      </c>
      <c r="B72" s="643" t="s">
        <v>374</v>
      </c>
      <c r="C72" s="249">
        <v>2.1834061135371178E-2</v>
      </c>
      <c r="D72" s="249">
        <v>0.64893617021276595</v>
      </c>
      <c r="E72" s="249">
        <v>6.9630519348987979E-2</v>
      </c>
      <c r="F72" s="249">
        <v>0.60724264380382931</v>
      </c>
      <c r="G72" s="249">
        <v>0.22580645161290322</v>
      </c>
      <c r="H72" s="249" t="s">
        <v>201</v>
      </c>
      <c r="I72" s="249">
        <v>0.12188779775822225</v>
      </c>
      <c r="J72" s="249" t="s">
        <v>201</v>
      </c>
      <c r="K72" s="249">
        <v>0.5</v>
      </c>
      <c r="L72" s="249" t="s">
        <v>201</v>
      </c>
      <c r="M72" s="249">
        <v>8.1667676155865065E-2</v>
      </c>
      <c r="N72" s="249" t="s">
        <v>201</v>
      </c>
      <c r="O72" s="249">
        <v>0</v>
      </c>
      <c r="P72" s="249">
        <v>0</v>
      </c>
      <c r="Q72" s="249">
        <v>0.21550189056686692</v>
      </c>
      <c r="R72" s="251">
        <v>0.21550189056686692</v>
      </c>
      <c r="S72" s="249">
        <v>2.3222060957910014E-2</v>
      </c>
      <c r="T72" s="249">
        <v>0.64893617021276595</v>
      </c>
      <c r="U72" s="249">
        <v>6.9664516205001525E-2</v>
      </c>
      <c r="V72" s="249">
        <v>0.60724264380382931</v>
      </c>
      <c r="W72" s="249">
        <v>0.2</v>
      </c>
      <c r="X72" s="249">
        <v>0</v>
      </c>
      <c r="Y72" s="249">
        <v>0.19089993315346207</v>
      </c>
      <c r="Z72" s="251">
        <v>0.21550189056686692</v>
      </c>
      <c r="AB72" s="738">
        <v>2.7600849256900213E-2</v>
      </c>
      <c r="AC72" s="249">
        <v>0.62244897959183676</v>
      </c>
      <c r="AD72" s="249">
        <v>7.5551882387874178E-2</v>
      </c>
      <c r="AE72" s="251">
        <v>0.43131630051089381</v>
      </c>
    </row>
    <row r="73" spans="1:31" ht="30" customHeight="1">
      <c r="A73" s="2" t="s">
        <v>368</v>
      </c>
      <c r="B73" s="643" t="s">
        <v>375</v>
      </c>
      <c r="C73" s="249">
        <v>0.20903954802259886</v>
      </c>
      <c r="D73" s="249">
        <v>0.89010989010989006</v>
      </c>
      <c r="E73" s="249">
        <v>0.22092260521894228</v>
      </c>
      <c r="F73" s="249">
        <v>1.2431509404468415</v>
      </c>
      <c r="G73" s="249">
        <v>-0.21212121212121213</v>
      </c>
      <c r="H73" s="249" t="s">
        <v>201</v>
      </c>
      <c r="I73" s="249">
        <v>-0.41878199858068166</v>
      </c>
      <c r="J73" s="249" t="s">
        <v>201</v>
      </c>
      <c r="K73" s="249">
        <v>0.5</v>
      </c>
      <c r="L73" s="249" t="s">
        <v>201</v>
      </c>
      <c r="M73" s="249">
        <v>3.9221521569230706E-2</v>
      </c>
      <c r="N73" s="249" t="s">
        <v>201</v>
      </c>
      <c r="O73" s="249">
        <v>0</v>
      </c>
      <c r="P73" s="249">
        <v>0</v>
      </c>
      <c r="Q73" s="249">
        <v>0.41815565615693806</v>
      </c>
      <c r="R73" s="251">
        <v>0.41815565615693806</v>
      </c>
      <c r="S73" s="249">
        <v>0.20997586484312147</v>
      </c>
      <c r="T73" s="249">
        <v>0.89010989010989006</v>
      </c>
      <c r="U73" s="249">
        <v>0.2203076895201044</v>
      </c>
      <c r="V73" s="249">
        <v>1.2431509404468415</v>
      </c>
      <c r="W73" s="249">
        <v>-0.1891891891891892</v>
      </c>
      <c r="X73" s="249">
        <v>0.5</v>
      </c>
      <c r="Y73" s="249">
        <v>4.2122043535619547E-2</v>
      </c>
      <c r="Z73" s="251">
        <v>0.43591669671353961</v>
      </c>
      <c r="AB73" s="738">
        <v>0.19843749999999999</v>
      </c>
      <c r="AC73" s="249">
        <v>0.87368421052631584</v>
      </c>
      <c r="AD73" s="249">
        <v>0.21075672116313998</v>
      </c>
      <c r="AE73" s="251">
        <v>0.90988205971479841</v>
      </c>
    </row>
    <row r="74" spans="1:31" ht="30" hidden="1" customHeight="1">
      <c r="A74" s="2" t="s">
        <v>368</v>
      </c>
      <c r="B74" s="643" t="s">
        <v>376</v>
      </c>
      <c r="C74" s="249">
        <v>3.6048064085447265E-2</v>
      </c>
      <c r="D74" s="249">
        <v>1.1627906976744186E-2</v>
      </c>
      <c r="E74" s="249">
        <v>4.4856368143123618E-2</v>
      </c>
      <c r="F74" s="249">
        <v>-0.20591735496235775</v>
      </c>
      <c r="G74" s="249">
        <v>0.11538461538461539</v>
      </c>
      <c r="H74" s="249">
        <v>-1</v>
      </c>
      <c r="I74" s="249">
        <v>7.5846968374214993E-2</v>
      </c>
      <c r="J74" s="249">
        <v>-1</v>
      </c>
      <c r="K74" s="249">
        <v>0</v>
      </c>
      <c r="L74" s="249" t="s">
        <v>201</v>
      </c>
      <c r="M74" s="249">
        <v>-4.0027818810388941E-3</v>
      </c>
      <c r="N74" s="249" t="s">
        <v>201</v>
      </c>
      <c r="O74" s="249">
        <v>0</v>
      </c>
      <c r="P74" s="249">
        <v>0</v>
      </c>
      <c r="Q74" s="249">
        <v>5.1675796818610967E-2</v>
      </c>
      <c r="R74" s="251">
        <v>5.1675796818610967E-2</v>
      </c>
      <c r="S74" s="249">
        <v>3.5904255319148939E-2</v>
      </c>
      <c r="T74" s="249">
        <v>1.1627906976744186E-2</v>
      </c>
      <c r="U74" s="249">
        <v>4.4715555141860187E-2</v>
      </c>
      <c r="V74" s="249">
        <v>-0.20591735496235775</v>
      </c>
      <c r="W74" s="249">
        <v>0.1</v>
      </c>
      <c r="X74" s="249">
        <v>-0.33333333333333331</v>
      </c>
      <c r="Y74" s="249">
        <v>5.7732715381806313E-2</v>
      </c>
      <c r="Z74" s="251">
        <v>3.8667481975247886E-2</v>
      </c>
      <c r="AB74" s="738">
        <v>3.7157757496740544E-2</v>
      </c>
      <c r="AC74" s="249">
        <v>0</v>
      </c>
      <c r="AD74" s="249">
        <v>4.5316109931823799E-2</v>
      </c>
      <c r="AE74" s="251">
        <v>-0.12999889114479268</v>
      </c>
    </row>
    <row r="75" spans="1:31" ht="30" hidden="1" customHeight="1">
      <c r="A75" s="2" t="s">
        <v>368</v>
      </c>
      <c r="B75" s="643" t="s">
        <v>378</v>
      </c>
      <c r="C75" s="249">
        <v>1.1597938144329897E-2</v>
      </c>
      <c r="D75" s="249">
        <v>3.4482758620689655E-2</v>
      </c>
      <c r="E75" s="249">
        <v>7.0600978432600065E-3</v>
      </c>
      <c r="F75" s="249">
        <v>3.7793356524591835E-2</v>
      </c>
      <c r="G75" s="249">
        <v>6.8965517241379309E-2</v>
      </c>
      <c r="H75" s="249" t="s">
        <v>201</v>
      </c>
      <c r="I75" s="249">
        <v>-3.6745217886381097E-2</v>
      </c>
      <c r="J75" s="249" t="s">
        <v>201</v>
      </c>
      <c r="K75" s="249">
        <v>0</v>
      </c>
      <c r="L75" s="249" t="s">
        <v>201</v>
      </c>
      <c r="M75" s="249">
        <v>-1.6339945914407895E-2</v>
      </c>
      <c r="N75" s="249" t="s">
        <v>201</v>
      </c>
      <c r="O75" s="249">
        <v>0</v>
      </c>
      <c r="P75" s="249">
        <v>0</v>
      </c>
      <c r="Q75" s="249">
        <v>3.4423169044666344E-2</v>
      </c>
      <c r="R75" s="251">
        <v>3.4423169044666344E-2</v>
      </c>
      <c r="S75" s="249">
        <v>1.1553273427471117E-2</v>
      </c>
      <c r="T75" s="249">
        <v>3.4482758620689655E-2</v>
      </c>
      <c r="U75" s="249">
        <v>6.9958033790733848E-3</v>
      </c>
      <c r="V75" s="249">
        <v>3.7793356524591835E-2</v>
      </c>
      <c r="W75" s="249">
        <v>6.0606060606060608E-2</v>
      </c>
      <c r="X75" s="249">
        <v>0</v>
      </c>
      <c r="Y75" s="249">
        <v>1.6284069699754513E-2</v>
      </c>
      <c r="Z75" s="251">
        <v>3.4423169044666344E-2</v>
      </c>
      <c r="AB75" s="738">
        <v>1.257071024512885E-2</v>
      </c>
      <c r="AC75" s="249">
        <v>3.3707865168539325E-2</v>
      </c>
      <c r="AD75" s="249">
        <v>7.4294134266984259E-3</v>
      </c>
      <c r="AE75" s="251">
        <v>3.6544453629837222E-2</v>
      </c>
    </row>
    <row r="76" spans="1:31" ht="30" hidden="1" customHeight="1">
      <c r="A76" s="2" t="s">
        <v>368</v>
      </c>
      <c r="B76" s="643" t="s">
        <v>379</v>
      </c>
      <c r="C76" s="249">
        <v>3.6942675159235668E-2</v>
      </c>
      <c r="D76" s="249">
        <v>-0.1388888888888889</v>
      </c>
      <c r="E76" s="249">
        <v>1.5626657112194818E-2</v>
      </c>
      <c r="F76" s="249">
        <v>-0.12968736308880541</v>
      </c>
      <c r="G76" s="249">
        <v>0.25806451612903225</v>
      </c>
      <c r="H76" s="249" t="s">
        <v>201</v>
      </c>
      <c r="I76" s="249">
        <v>0.23365903311276282</v>
      </c>
      <c r="J76" s="249" t="s">
        <v>201</v>
      </c>
      <c r="K76" s="249">
        <v>0</v>
      </c>
      <c r="L76" s="249" t="s">
        <v>201</v>
      </c>
      <c r="M76" s="249">
        <v>-0.13385317508533284</v>
      </c>
      <c r="N76" s="249" t="s">
        <v>201</v>
      </c>
      <c r="O76" s="249">
        <v>0</v>
      </c>
      <c r="P76" s="249">
        <v>0</v>
      </c>
      <c r="Q76" s="249">
        <v>4.718769475798084E-2</v>
      </c>
      <c r="R76" s="251">
        <v>4.718769475798084E-2</v>
      </c>
      <c r="S76" s="249">
        <v>3.6802030456852791E-2</v>
      </c>
      <c r="T76" s="249">
        <v>-0.1388888888888889</v>
      </c>
      <c r="U76" s="249">
        <v>1.5225460840836471E-2</v>
      </c>
      <c r="V76" s="249">
        <v>-0.12968736308880541</v>
      </c>
      <c r="W76" s="249">
        <v>0.22857142857142856</v>
      </c>
      <c r="X76" s="249">
        <v>0</v>
      </c>
      <c r="Y76" s="249">
        <v>9.2234784689466609E-2</v>
      </c>
      <c r="Z76" s="251">
        <v>4.718769475798084E-2</v>
      </c>
      <c r="AB76" s="738">
        <v>4.0968342644320296E-2</v>
      </c>
      <c r="AC76" s="249">
        <v>-0.1358695652173913</v>
      </c>
      <c r="AD76" s="249">
        <v>1.8852134512422226E-2</v>
      </c>
      <c r="AE76" s="251">
        <v>-6.4276253926334972E-2</v>
      </c>
    </row>
    <row r="77" spans="1:31" ht="30" customHeight="1">
      <c r="A77" s="2"/>
      <c r="B77" s="643" t="s">
        <v>386</v>
      </c>
      <c r="C77" s="249">
        <v>0.1568758344459279</v>
      </c>
      <c r="D77" s="249">
        <v>0.11046511627906977</v>
      </c>
      <c r="E77" s="249">
        <v>0.12306660426467535</v>
      </c>
      <c r="F77" s="249">
        <v>0.51635594172873756</v>
      </c>
      <c r="G77" s="249">
        <v>0.65384615384615385</v>
      </c>
      <c r="H77" s="249">
        <v>-0.5</v>
      </c>
      <c r="I77" s="249">
        <v>0.38900143428426576</v>
      </c>
      <c r="J77" s="249">
        <v>-1</v>
      </c>
      <c r="K77" s="249">
        <v>0</v>
      </c>
      <c r="L77" s="249" t="s">
        <v>201</v>
      </c>
      <c r="M77" s="249">
        <v>-0.11203127591081988</v>
      </c>
      <c r="N77" s="249" t="s">
        <v>201</v>
      </c>
      <c r="O77" s="249">
        <v>0</v>
      </c>
      <c r="P77" s="249">
        <v>0</v>
      </c>
      <c r="Q77" s="249">
        <v>-2.6973772490895335E-2</v>
      </c>
      <c r="R77" s="251">
        <v>-2.6973772490895335E-2</v>
      </c>
      <c r="S77" s="249">
        <v>0.15625</v>
      </c>
      <c r="T77" s="249">
        <v>0.11046511627906977</v>
      </c>
      <c r="U77" s="249">
        <v>0.1223890476947834</v>
      </c>
      <c r="V77" s="249">
        <v>0.51635594172873756</v>
      </c>
      <c r="W77" s="249">
        <v>0.56666666666666665</v>
      </c>
      <c r="X77" s="249">
        <v>-0.16666666666666666</v>
      </c>
      <c r="Y77" s="249">
        <v>7.726312583029156E-2</v>
      </c>
      <c r="Z77" s="251">
        <v>-3.9009260572467466E-2</v>
      </c>
      <c r="AB77" s="738">
        <v>0.16427640156453716</v>
      </c>
      <c r="AC77" s="249">
        <v>0.10112359550561797</v>
      </c>
      <c r="AD77" s="249">
        <v>0.12030713520175892</v>
      </c>
      <c r="AE77" s="251">
        <v>0.34397210328500583</v>
      </c>
    </row>
    <row r="78" spans="1:31" ht="30" hidden="1" customHeight="1">
      <c r="A78" s="2"/>
      <c r="B78" s="643" t="s">
        <v>400</v>
      </c>
      <c r="C78" s="249">
        <v>4.9624927870744372E-2</v>
      </c>
      <c r="D78" s="249">
        <v>4.1884816753926704E-2</v>
      </c>
      <c r="E78" s="249">
        <v>3.8377596728364882E-2</v>
      </c>
      <c r="F78" s="249">
        <v>2.975012908256295E-2</v>
      </c>
      <c r="G78" s="249">
        <v>0.16279069767441862</v>
      </c>
      <c r="H78" s="249">
        <v>0</v>
      </c>
      <c r="I78" s="249">
        <v>0.64201505738125142</v>
      </c>
      <c r="J78" s="249" t="s">
        <v>201</v>
      </c>
      <c r="K78" s="249">
        <v>0</v>
      </c>
      <c r="L78" s="249" t="s">
        <v>201</v>
      </c>
      <c r="M78" s="249">
        <v>3.2518402686893204E-2</v>
      </c>
      <c r="N78" s="249" t="s">
        <v>201</v>
      </c>
      <c r="O78" s="249">
        <v>0</v>
      </c>
      <c r="P78" s="249">
        <v>0</v>
      </c>
      <c r="Q78" s="249">
        <v>9.8082622633520744E-3</v>
      </c>
      <c r="R78" s="251">
        <v>9.8082622633520744E-3</v>
      </c>
      <c r="S78" s="249">
        <v>4.9453709028177112E-2</v>
      </c>
      <c r="T78" s="249">
        <v>4.1884816753926704E-2</v>
      </c>
      <c r="U78" s="249">
        <v>3.8364237266096168E-2</v>
      </c>
      <c r="V78" s="249">
        <v>2.975012908256295E-2</v>
      </c>
      <c r="W78" s="249">
        <v>0.14893617021276595</v>
      </c>
      <c r="X78" s="249">
        <v>0</v>
      </c>
      <c r="Y78" s="249">
        <v>0.21407332554775088</v>
      </c>
      <c r="Z78" s="251">
        <v>9.8082622633520744E-3</v>
      </c>
      <c r="AB78" s="738">
        <v>5.2071668533034715E-2</v>
      </c>
      <c r="AC78" s="249">
        <v>4.0816326530612242E-2</v>
      </c>
      <c r="AD78" s="249">
        <v>4.6159222591291099E-2</v>
      </c>
      <c r="AE78" s="251">
        <v>2.5324116520239592E-2</v>
      </c>
    </row>
    <row r="79" spans="1:31" ht="30" hidden="1" customHeight="1">
      <c r="A79" s="2"/>
      <c r="B79" s="643" t="s">
        <v>414</v>
      </c>
      <c r="C79" s="249">
        <v>2.5288620120945574E-2</v>
      </c>
      <c r="D79" s="249">
        <v>6.030150753768844E-2</v>
      </c>
      <c r="E79" s="249">
        <v>2.9794419473047472E-2</v>
      </c>
      <c r="F79" s="249">
        <v>-4.6137762518422644E-2</v>
      </c>
      <c r="G79" s="249">
        <v>-0.04</v>
      </c>
      <c r="H79" s="249">
        <v>0</v>
      </c>
      <c r="I79" s="249">
        <v>-1.2264230444432948E-2</v>
      </c>
      <c r="J79" s="249" t="s">
        <v>201</v>
      </c>
      <c r="K79" s="249">
        <v>0.33333333333333331</v>
      </c>
      <c r="L79" s="249" t="s">
        <v>201</v>
      </c>
      <c r="M79" s="249">
        <v>7.9372774075776281E-2</v>
      </c>
      <c r="N79" s="249" t="s">
        <v>201</v>
      </c>
      <c r="O79" s="249">
        <v>0</v>
      </c>
      <c r="P79" s="249">
        <v>0</v>
      </c>
      <c r="Q79" s="249">
        <v>-1.5403266575462581E-2</v>
      </c>
      <c r="R79" s="251">
        <v>-1.5403266575462581E-2</v>
      </c>
      <c r="S79" s="249">
        <v>2.63013698630137E-2</v>
      </c>
      <c r="T79" s="249">
        <v>6.030150753768844E-2</v>
      </c>
      <c r="U79" s="249">
        <v>2.9906825936711488E-2</v>
      </c>
      <c r="V79" s="249">
        <v>-4.6137762518422644E-2</v>
      </c>
      <c r="W79" s="249">
        <v>-3.7037037037037035E-2</v>
      </c>
      <c r="X79" s="249">
        <v>0</v>
      </c>
      <c r="Y79" s="249">
        <v>-1.4031552907502314E-2</v>
      </c>
      <c r="Z79" s="251">
        <v>-1.5403266575462581E-2</v>
      </c>
      <c r="AB79" s="738">
        <v>2.4481106971793506E-2</v>
      </c>
      <c r="AC79" s="249">
        <v>5.8823529411764705E-2</v>
      </c>
      <c r="AD79" s="249">
        <v>2.7644723669357781E-2</v>
      </c>
      <c r="AE79" s="251">
        <v>-3.9419597411283043E-2</v>
      </c>
    </row>
    <row r="80" spans="1:31" ht="30" hidden="1" customHeight="1">
      <c r="A80" s="2"/>
      <c r="B80" s="643" t="s">
        <v>415</v>
      </c>
      <c r="C80" s="249">
        <v>8.7399463806970515E-2</v>
      </c>
      <c r="D80" s="249">
        <v>-0.13270142180094788</v>
      </c>
      <c r="E80" s="249">
        <v>9.9485620069006964E-2</v>
      </c>
      <c r="F80" s="249">
        <v>-9.4894873151296411E-2</v>
      </c>
      <c r="G80" s="249">
        <v>0.47916666666666669</v>
      </c>
      <c r="H80" s="249">
        <v>1</v>
      </c>
      <c r="I80" s="249">
        <v>0.25443062204368178</v>
      </c>
      <c r="J80" s="249" t="s">
        <v>201</v>
      </c>
      <c r="K80" s="249">
        <v>0</v>
      </c>
      <c r="L80" s="249" t="s">
        <v>201</v>
      </c>
      <c r="M80" s="249">
        <v>4.0400321026807087E-2</v>
      </c>
      <c r="N80" s="249" t="s">
        <v>201</v>
      </c>
      <c r="O80" s="249">
        <v>0.25</v>
      </c>
      <c r="P80" s="249">
        <v>0</v>
      </c>
      <c r="Q80" s="249">
        <v>-1.3748631220342222E-3</v>
      </c>
      <c r="R80" s="251">
        <v>-1.4867988806423343E-3</v>
      </c>
      <c r="S80" s="249">
        <v>8.7026161238654559E-2</v>
      </c>
      <c r="T80" s="249">
        <v>-0.13270142180094788</v>
      </c>
      <c r="U80" s="249">
        <v>9.9345224908951701E-2</v>
      </c>
      <c r="V80" s="249">
        <v>-9.4894873151296411E-2</v>
      </c>
      <c r="W80" s="249">
        <v>0.46153846153846156</v>
      </c>
      <c r="X80" s="249">
        <v>0.2</v>
      </c>
      <c r="Y80" s="249">
        <v>0.11060882553843925</v>
      </c>
      <c r="Z80" s="251">
        <v>5.6914466480107145E-2</v>
      </c>
      <c r="AB80" s="738">
        <v>9.7142857142857142E-2</v>
      </c>
      <c r="AC80" s="249">
        <v>-0.125</v>
      </c>
      <c r="AD80" s="249">
        <v>9.9901597170244327E-2</v>
      </c>
      <c r="AE80" s="251">
        <v>-6.0881653973266489E-2</v>
      </c>
    </row>
    <row r="81" spans="1:31" ht="30" customHeight="1">
      <c r="A81" s="2"/>
      <c r="B81" s="643" t="s">
        <v>419</v>
      </c>
      <c r="C81" s="249">
        <v>0.20369301788805538</v>
      </c>
      <c r="D81" s="249">
        <v>3.6649214659685861E-2</v>
      </c>
      <c r="E81" s="249">
        <v>0.25655829774659711</v>
      </c>
      <c r="F81" s="249">
        <v>-5.4715942903654016E-3</v>
      </c>
      <c r="G81" s="249">
        <v>0.81395348837209303</v>
      </c>
      <c r="H81" s="249">
        <v>1</v>
      </c>
      <c r="I81" s="249">
        <v>1.3302569019861137</v>
      </c>
      <c r="J81" s="249" t="s">
        <v>201</v>
      </c>
      <c r="K81" s="249">
        <v>0.33333333333333331</v>
      </c>
      <c r="L81" s="249" t="s">
        <v>201</v>
      </c>
      <c r="M81" s="249">
        <v>0.25836319455935325</v>
      </c>
      <c r="N81" s="249" t="s">
        <v>201</v>
      </c>
      <c r="O81" s="249">
        <v>0.25</v>
      </c>
      <c r="P81" s="249">
        <v>0</v>
      </c>
      <c r="Q81" s="249">
        <v>9.0432468396540414E-2</v>
      </c>
      <c r="R81" s="251">
        <v>9.0267948950583765E-2</v>
      </c>
      <c r="S81" s="249">
        <v>0.20414031052328924</v>
      </c>
      <c r="T81" s="249">
        <v>3.6649214659685861E-2</v>
      </c>
      <c r="U81" s="249">
        <v>0.25656241306530775</v>
      </c>
      <c r="V81" s="249">
        <v>-5.4715942903654016E-3</v>
      </c>
      <c r="W81" s="249">
        <v>0.76595744680851063</v>
      </c>
      <c r="X81" s="249">
        <v>0.2</v>
      </c>
      <c r="Y81" s="249">
        <v>0.49101787548867615</v>
      </c>
      <c r="Z81" s="251">
        <v>0.14833363575878555</v>
      </c>
      <c r="AB81" s="738">
        <v>0.21892497200447927</v>
      </c>
      <c r="AC81" s="249">
        <v>4.0816326530612242E-2</v>
      </c>
      <c r="AD81" s="249">
        <v>0.26696356480352867</v>
      </c>
      <c r="AE81" s="251">
        <v>2.8664822651943787E-2</v>
      </c>
    </row>
    <row r="82" spans="1:31" ht="17.25" hidden="1" customHeight="1">
      <c r="A82" s="2"/>
      <c r="B82" s="643" t="s">
        <v>421</v>
      </c>
      <c r="C82" s="249">
        <v>1.1984659635666348E-2</v>
      </c>
      <c r="D82" s="249">
        <v>-5.5555555555555552E-2</v>
      </c>
      <c r="E82" s="249">
        <v>6.1361856957266134E-2</v>
      </c>
      <c r="F82" s="249">
        <v>8.6915024088432422E-2</v>
      </c>
      <c r="G82" s="249">
        <v>0.16666666666666666</v>
      </c>
      <c r="H82" s="249">
        <v>-0.5</v>
      </c>
      <c r="I82" s="249">
        <v>0.18225175133048427</v>
      </c>
      <c r="J82" s="249">
        <v>-1</v>
      </c>
      <c r="K82" s="249">
        <v>-0.25</v>
      </c>
      <c r="L82" s="249" t="s">
        <v>201</v>
      </c>
      <c r="M82" s="249">
        <v>-0.54122235954045916</v>
      </c>
      <c r="N82" s="249" t="s">
        <v>201</v>
      </c>
      <c r="O82" s="249">
        <v>0</v>
      </c>
      <c r="P82" s="249">
        <v>0</v>
      </c>
      <c r="Q82" s="249">
        <v>-0.26113205370277104</v>
      </c>
      <c r="R82" s="251">
        <v>-0.26124912623298235</v>
      </c>
      <c r="S82" s="249">
        <v>1.0983763132760267E-2</v>
      </c>
      <c r="T82" s="249">
        <v>-5.5555555555555552E-2</v>
      </c>
      <c r="U82" s="249">
        <v>5.9985944536161642E-2</v>
      </c>
      <c r="V82" s="249">
        <v>8.6915024088432422E-2</v>
      </c>
      <c r="W82" s="249">
        <v>0.15662650602409639</v>
      </c>
      <c r="X82" s="249">
        <v>-0.16666666666666666</v>
      </c>
      <c r="Y82" s="249">
        <v>-3.72415298886681E-2</v>
      </c>
      <c r="Z82" s="251">
        <v>-0.29860419058855753</v>
      </c>
      <c r="AB82" s="738">
        <v>1.6536518144235186E-2</v>
      </c>
      <c r="AC82" s="249">
        <v>-5.8823529411764705E-2</v>
      </c>
      <c r="AD82" s="249">
        <v>5.4909860471499643E-2</v>
      </c>
      <c r="AE82" s="251">
        <v>-8.6033797951382412E-3</v>
      </c>
    </row>
    <row r="83" spans="1:31" ht="17.25" hidden="1" customHeight="1">
      <c r="A83" s="2"/>
      <c r="B83" s="643" t="s">
        <v>422</v>
      </c>
      <c r="C83" s="249">
        <v>3.64756039791568E-2</v>
      </c>
      <c r="D83" s="249">
        <v>9.6256684491978606E-2</v>
      </c>
      <c r="E83" s="249">
        <v>3.7804431600001638E-2</v>
      </c>
      <c r="F83" s="249">
        <v>6.8401881516325785E-2</v>
      </c>
      <c r="G83" s="249">
        <v>-5.4945054945054944E-2</v>
      </c>
      <c r="H83" s="249">
        <v>1</v>
      </c>
      <c r="I83" s="249">
        <v>-1.3807055745978444E-2</v>
      </c>
      <c r="J83" s="249" t="s">
        <v>201</v>
      </c>
      <c r="K83" s="249">
        <v>0.33333333333333331</v>
      </c>
      <c r="L83" s="249" t="s">
        <v>201</v>
      </c>
      <c r="M83" s="249">
        <v>1.5641854876400603</v>
      </c>
      <c r="N83" s="249" t="s">
        <v>201</v>
      </c>
      <c r="O83" s="249">
        <v>0</v>
      </c>
      <c r="P83" s="249">
        <v>0</v>
      </c>
      <c r="Q83" s="249">
        <v>0.34851505960781931</v>
      </c>
      <c r="R83" s="251">
        <v>0.34859885793930429</v>
      </c>
      <c r="S83" s="249">
        <v>3.7316957959376479E-2</v>
      </c>
      <c r="T83" s="249">
        <v>9.6256684491978606E-2</v>
      </c>
      <c r="U83" s="249">
        <v>3.9312906692203803E-2</v>
      </c>
      <c r="V83" s="249">
        <v>6.8401881516325785E-2</v>
      </c>
      <c r="W83" s="249">
        <v>-5.2083333333333336E-2</v>
      </c>
      <c r="X83" s="249">
        <v>0.2</v>
      </c>
      <c r="Y83" s="249">
        <v>0.1238459586331057</v>
      </c>
      <c r="Z83" s="251">
        <v>0.36081247916084658</v>
      </c>
      <c r="AB83" s="738">
        <v>3.3438770899231814E-2</v>
      </c>
      <c r="AC83" s="249">
        <v>9.8958333333333329E-2</v>
      </c>
      <c r="AD83" s="249">
        <v>4.3340710853574792E-2</v>
      </c>
      <c r="AE83" s="251">
        <v>0.11965849031889346</v>
      </c>
    </row>
    <row r="84" spans="1:31" ht="17.25" hidden="1" customHeight="1">
      <c r="A84" s="2"/>
      <c r="B84" s="643" t="s">
        <v>427</v>
      </c>
      <c r="C84" s="249">
        <v>5.3473491773308957E-2</v>
      </c>
      <c r="D84" s="249">
        <v>8.2926829268292687E-2</v>
      </c>
      <c r="E84" s="249">
        <v>8.2010012259188247E-3</v>
      </c>
      <c r="F84" s="249">
        <v>-2.6193755275914807E-2</v>
      </c>
      <c r="G84" s="249">
        <v>1.1627906976744186E-2</v>
      </c>
      <c r="H84" s="249">
        <v>-0.5</v>
      </c>
      <c r="I84" s="249">
        <v>-6.323855145753117E-2</v>
      </c>
      <c r="J84" s="249">
        <v>-1</v>
      </c>
      <c r="K84" s="249">
        <v>0</v>
      </c>
      <c r="L84" s="249" t="s">
        <v>201</v>
      </c>
      <c r="M84" s="249">
        <v>-7.7231648317854602E-3</v>
      </c>
      <c r="N84" s="249" t="s">
        <v>201</v>
      </c>
      <c r="O84" s="249">
        <v>0</v>
      </c>
      <c r="P84" s="249">
        <v>0</v>
      </c>
      <c r="Q84" s="249">
        <v>-3.6007829531764773E-3</v>
      </c>
      <c r="R84" s="251">
        <v>-3.601673207738825E-3</v>
      </c>
      <c r="S84" s="249">
        <v>5.3278688524590161E-2</v>
      </c>
      <c r="T84" s="249">
        <v>8.2926829268292687E-2</v>
      </c>
      <c r="U84" s="249">
        <v>8.1621741226099356E-3</v>
      </c>
      <c r="V84" s="249">
        <v>-2.6193755275914807E-2</v>
      </c>
      <c r="W84" s="249">
        <v>1.098901098901099E-2</v>
      </c>
      <c r="X84" s="249">
        <v>-0.16666666666666666</v>
      </c>
      <c r="Y84" s="249">
        <v>-3.6051551879832056E-2</v>
      </c>
      <c r="Z84" s="251">
        <v>-1.2544589249134689E-2</v>
      </c>
      <c r="AB84" s="738">
        <v>5.159597726278968E-2</v>
      </c>
      <c r="AC84" s="249">
        <v>7.582938388625593E-2</v>
      </c>
      <c r="AD84" s="249">
        <v>5.8929387357033909E-3</v>
      </c>
      <c r="AE84" s="251">
        <v>-2.3285881284687466E-2</v>
      </c>
    </row>
    <row r="85" spans="1:31" ht="30.75" customHeight="1">
      <c r="A85" s="2"/>
      <c r="B85" s="644" t="s">
        <v>432</v>
      </c>
      <c r="C85" s="242">
        <v>0.15723873441994246</v>
      </c>
      <c r="D85" s="242">
        <v>0.13636363636363635</v>
      </c>
      <c r="E85" s="242">
        <v>0.20342011523996648</v>
      </c>
      <c r="F85" s="242">
        <v>0.17486507576014745</v>
      </c>
      <c r="G85" s="242">
        <v>0.25641025641025639</v>
      </c>
      <c r="H85" s="242">
        <v>-0.5</v>
      </c>
      <c r="I85" s="242">
        <v>0.22845430064792679</v>
      </c>
      <c r="J85" s="242">
        <v>-1</v>
      </c>
      <c r="K85" s="242">
        <v>-0.375</v>
      </c>
      <c r="L85" s="242" t="s">
        <v>201</v>
      </c>
      <c r="M85" s="242">
        <v>-0.13699935518688708</v>
      </c>
      <c r="N85" s="242" t="s">
        <v>201</v>
      </c>
      <c r="O85" s="242">
        <v>0.2</v>
      </c>
      <c r="P85" s="242">
        <v>0.25</v>
      </c>
      <c r="Q85" s="242">
        <v>0.22734927435583943</v>
      </c>
      <c r="R85" s="243">
        <v>0.22735251367514722</v>
      </c>
      <c r="S85" s="242">
        <v>0.15520534861509075</v>
      </c>
      <c r="T85" s="242">
        <v>0.13636363636363635</v>
      </c>
      <c r="U85" s="242">
        <v>0.20264281745332952</v>
      </c>
      <c r="V85" s="242">
        <v>0.17486507576014745</v>
      </c>
      <c r="W85" s="242">
        <v>0.25301204819277107</v>
      </c>
      <c r="X85" s="242">
        <v>0</v>
      </c>
      <c r="Y85" s="242">
        <v>0.22790726703070785</v>
      </c>
      <c r="Z85" s="243">
        <v>0.16529122378248542</v>
      </c>
      <c r="AB85" s="736">
        <v>0.15893431327514929</v>
      </c>
      <c r="AC85" s="242">
        <v>0.13235294117647059</v>
      </c>
      <c r="AD85" s="242">
        <v>0.20396183217278849</v>
      </c>
      <c r="AE85" s="243">
        <v>0.17249300447262414</v>
      </c>
    </row>
    <row r="86" spans="1:31" ht="29.25" hidden="1" customHeight="1">
      <c r="A86" s="2"/>
      <c r="B86" s="643" t="s">
        <v>436</v>
      </c>
      <c r="C86" s="249">
        <v>1.1184755592377795E-2</v>
      </c>
      <c r="D86" s="249">
        <v>8.8888888888888889E-3</v>
      </c>
      <c r="E86" s="249">
        <v>3.2346645984703362E-3</v>
      </c>
      <c r="F86" s="249">
        <v>1.6627396121398044E-2</v>
      </c>
      <c r="G86" s="249">
        <v>0.18367346938775511</v>
      </c>
      <c r="H86" s="249">
        <v>0</v>
      </c>
      <c r="I86" s="249">
        <v>0.11385209490945136</v>
      </c>
      <c r="J86" s="249" t="s">
        <v>201</v>
      </c>
      <c r="K86" s="249">
        <v>0</v>
      </c>
      <c r="L86" s="249" t="s">
        <v>201</v>
      </c>
      <c r="M86" s="249">
        <v>4.1613042325620221E-2</v>
      </c>
      <c r="N86" s="249" t="s">
        <v>201</v>
      </c>
      <c r="O86" s="249">
        <v>0</v>
      </c>
      <c r="P86" s="249">
        <v>0</v>
      </c>
      <c r="Q86" s="249">
        <v>-9.1277545781586145E-2</v>
      </c>
      <c r="R86" s="251">
        <v>-9.1300118606804023E-2</v>
      </c>
      <c r="S86" s="249">
        <v>1.1161637040099214E-2</v>
      </c>
      <c r="T86" s="249">
        <v>8.8888888888888889E-3</v>
      </c>
      <c r="U86" s="249">
        <v>3.2975477226827128E-3</v>
      </c>
      <c r="V86" s="249">
        <v>1.6627396121398044E-2</v>
      </c>
      <c r="W86" s="249">
        <v>0.17307692307692307</v>
      </c>
      <c r="X86" s="249">
        <v>0</v>
      </c>
      <c r="Y86" s="249">
        <v>1.2350603261969068E-2</v>
      </c>
      <c r="Z86" s="251">
        <v>-9.1106659338116278E-2</v>
      </c>
      <c r="AB86" s="738">
        <v>1.78359096313912E-2</v>
      </c>
      <c r="AC86" s="249">
        <v>8.658008658008658E-3</v>
      </c>
      <c r="AD86" s="249">
        <v>3.7795930043258577E-3</v>
      </c>
      <c r="AE86" s="251">
        <v>-9.9014433613582187E-3</v>
      </c>
    </row>
    <row r="87" spans="1:31" ht="30" hidden="1" customHeight="1" thickBot="1">
      <c r="A87" s="3" t="s">
        <v>368</v>
      </c>
      <c r="B87" s="644" t="s">
        <v>439</v>
      </c>
      <c r="C87" s="242">
        <v>1.1470708725931995E-2</v>
      </c>
      <c r="D87" s="242">
        <v>9.2511013215859028E-2</v>
      </c>
      <c r="E87" s="242">
        <v>2.5644764578926203E-2</v>
      </c>
      <c r="F87" s="242">
        <v>1.8102405753246367E-2</v>
      </c>
      <c r="G87" s="242">
        <v>0.11206896551724138</v>
      </c>
      <c r="H87" s="242">
        <v>0</v>
      </c>
      <c r="I87" s="242">
        <v>6.4672776936218382E-2</v>
      </c>
      <c r="J87" s="242">
        <v>0</v>
      </c>
      <c r="K87" s="242">
        <v>-0.2</v>
      </c>
      <c r="L87" s="242" t="s">
        <v>201</v>
      </c>
      <c r="M87" s="242">
        <v>-0.2224484977141048</v>
      </c>
      <c r="N87" s="242" t="s">
        <v>201</v>
      </c>
      <c r="O87" s="242">
        <v>0</v>
      </c>
      <c r="P87" s="242">
        <v>0</v>
      </c>
      <c r="Q87" s="242">
        <v>0.1242684183513104</v>
      </c>
      <c r="R87" s="243">
        <v>0.12426207393287977</v>
      </c>
      <c r="S87" s="242">
        <v>1.1038430089942763E-2</v>
      </c>
      <c r="T87" s="242">
        <v>9.2511013215859028E-2</v>
      </c>
      <c r="U87" s="242">
        <v>2.5222738658307695E-2</v>
      </c>
      <c r="V87" s="242">
        <v>1.8102405753246367E-2</v>
      </c>
      <c r="W87" s="242">
        <v>0.10655737704918032</v>
      </c>
      <c r="X87" s="242">
        <v>0</v>
      </c>
      <c r="Y87" s="242">
        <v>9.1143074115839037E-2</v>
      </c>
      <c r="Z87" s="243">
        <v>0.12423562456982121</v>
      </c>
      <c r="AB87" s="736">
        <v>1.5576323987538941E-2</v>
      </c>
      <c r="AC87" s="242">
        <v>9.012875536480687E-2</v>
      </c>
      <c r="AD87" s="242">
        <v>2.8762749923964648E-2</v>
      </c>
      <c r="AE87" s="243">
        <v>4.2093556153240182E-2</v>
      </c>
    </row>
    <row r="88" spans="1:31" ht="30" hidden="1" customHeight="1" thickBot="1">
      <c r="A88" s="3" t="s">
        <v>368</v>
      </c>
      <c r="B88" s="912" t="s">
        <v>442</v>
      </c>
      <c r="C88" s="965">
        <v>4.8602673147023082E-3</v>
      </c>
      <c r="D88" s="965">
        <v>-8.0645161290322578E-3</v>
      </c>
      <c r="E88" s="965">
        <v>3.6359850267447195E-2</v>
      </c>
      <c r="F88" s="965">
        <v>8.20508674541887E-2</v>
      </c>
      <c r="G88" s="965">
        <v>0.16279069767441862</v>
      </c>
      <c r="H88" s="965">
        <v>-1</v>
      </c>
      <c r="I88" s="965">
        <v>0.11273592925145282</v>
      </c>
      <c r="J88" s="965">
        <v>-1</v>
      </c>
      <c r="K88" s="965">
        <v>0.75</v>
      </c>
      <c r="L88" s="965" t="s">
        <v>201</v>
      </c>
      <c r="M88" s="965">
        <v>0.14405448661763609</v>
      </c>
      <c r="N88" s="965" t="s">
        <v>201</v>
      </c>
      <c r="O88" s="965">
        <v>0</v>
      </c>
      <c r="P88" s="965">
        <v>0</v>
      </c>
      <c r="Q88" s="965">
        <v>-3.5918215679161945E-2</v>
      </c>
      <c r="R88" s="966">
        <v>-3.5935254599641669E-2</v>
      </c>
      <c r="S88" s="965">
        <v>6.0655074807925598E-3</v>
      </c>
      <c r="T88" s="965">
        <v>-8.0645161290322578E-3</v>
      </c>
      <c r="U88" s="965">
        <v>3.6498790865859561E-2</v>
      </c>
      <c r="V88" s="965">
        <v>8.20508674541887E-2</v>
      </c>
      <c r="W88" s="965">
        <v>0.15555555555555556</v>
      </c>
      <c r="X88" s="965">
        <v>-0.16666666666666666</v>
      </c>
      <c r="Y88" s="965">
        <v>4.4704490967503452E-2</v>
      </c>
      <c r="Z88" s="966">
        <v>-3.6117780911649987E-2</v>
      </c>
      <c r="AB88" s="968">
        <v>1.3803680981595092E-2</v>
      </c>
      <c r="AC88" s="965">
        <v>-1.1811023622047244E-2</v>
      </c>
      <c r="AD88" s="965">
        <v>3.6966167875551993E-2</v>
      </c>
      <c r="AE88" s="966">
        <v>5.3233610552593756E-2</v>
      </c>
    </row>
    <row r="89" spans="1:31" ht="30" customHeight="1" thickBot="1">
      <c r="A89" s="3" t="s">
        <v>368</v>
      </c>
      <c r="B89" s="912" t="s">
        <v>454</v>
      </c>
      <c r="C89" s="965">
        <v>6.9179784589892296E-2</v>
      </c>
      <c r="D89" s="965">
        <v>9.7777777777777783E-2</v>
      </c>
      <c r="E89" s="965">
        <v>0.11226644836166121</v>
      </c>
      <c r="F89" s="965">
        <v>0.21241307668158238</v>
      </c>
      <c r="G89" s="965">
        <v>0.38775510204081631</v>
      </c>
      <c r="H89" s="965">
        <v>-1</v>
      </c>
      <c r="I89" s="965">
        <v>0.14585331445926117</v>
      </c>
      <c r="J89" s="965" t="s">
        <v>201</v>
      </c>
      <c r="K89" s="965">
        <v>-0.2</v>
      </c>
      <c r="L89" s="965" t="s">
        <v>201</v>
      </c>
      <c r="M89" s="965">
        <v>-0.26562424145218261</v>
      </c>
      <c r="N89" s="965" t="s">
        <v>201</v>
      </c>
      <c r="O89" s="965">
        <v>0</v>
      </c>
      <c r="P89" s="965">
        <v>0</v>
      </c>
      <c r="Q89" s="965">
        <v>1.0774264692589883E-2</v>
      </c>
      <c r="R89" s="966">
        <v>1.0678228419347281E-2</v>
      </c>
      <c r="S89" s="965">
        <v>6.8623398098387758E-2</v>
      </c>
      <c r="T89" s="965">
        <v>9.7777777777777783E-2</v>
      </c>
      <c r="U89" s="965">
        <v>0.11164727296672292</v>
      </c>
      <c r="V89" s="965">
        <v>0.21241307668158238</v>
      </c>
      <c r="W89" s="965">
        <v>0.36538461538461536</v>
      </c>
      <c r="X89" s="965">
        <v>-0.16666666666666666</v>
      </c>
      <c r="Y89" s="965">
        <v>7.9013997647448236E-2</v>
      </c>
      <c r="Z89" s="966">
        <v>1.0678228419347281E-2</v>
      </c>
      <c r="AB89" s="968">
        <v>8.0856123662306781E-2</v>
      </c>
      <c r="AC89" s="965">
        <v>9.0909090909090912E-2</v>
      </c>
      <c r="AD89" s="965">
        <v>0.10990965892868361</v>
      </c>
      <c r="AE89" s="966">
        <v>0.16273712802449156</v>
      </c>
    </row>
  </sheetData>
  <mergeCells count="26">
    <mergeCell ref="S50:Z50"/>
    <mergeCell ref="C5:J5"/>
    <mergeCell ref="K5:R5"/>
    <mergeCell ref="S5:Z5"/>
    <mergeCell ref="C6:F6"/>
    <mergeCell ref="G6:J6"/>
    <mergeCell ref="K6:N6"/>
    <mergeCell ref="O6:R6"/>
    <mergeCell ref="S6:V6"/>
    <mergeCell ref="W6:Z6"/>
    <mergeCell ref="W51:Z51"/>
    <mergeCell ref="A50:A52"/>
    <mergeCell ref="C50:J50"/>
    <mergeCell ref="K50:R50"/>
    <mergeCell ref="A1:AE1"/>
    <mergeCell ref="A2:AE2"/>
    <mergeCell ref="C51:F51"/>
    <mergeCell ref="G51:J51"/>
    <mergeCell ref="K51:N51"/>
    <mergeCell ref="O51:R51"/>
    <mergeCell ref="S51:V51"/>
    <mergeCell ref="AB5:AE6"/>
    <mergeCell ref="AB50:AE51"/>
    <mergeCell ref="X4:Z4"/>
    <mergeCell ref="A5:A7"/>
    <mergeCell ref="AD4:AE4"/>
  </mergeCells>
  <phoneticPr fontId="7"/>
  <printOptions horizontalCentered="1"/>
  <pageMargins left="0.31496062992125984" right="0.31496062992125984" top="0.55118110236220474" bottom="0.55118110236220474" header="0.31496062992125984" footer="0.31496062992125984"/>
  <pageSetup paperSize="9" scale="48" orientation="landscape" r:id="rId1"/>
  <headerFooter>
    <oddFooter>&amp;C&amp;14&amp;P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2">
    <pageSetUpPr fitToPage="1"/>
  </sheetPr>
  <dimension ref="A1:AA94"/>
  <sheetViews>
    <sheetView topLeftCell="B1" zoomScale="70" zoomScaleNormal="70" zoomScaleSheetLayoutView="70" workbookViewId="0">
      <selection activeCell="B1" sqref="A1:XFD1048576"/>
    </sheetView>
  </sheetViews>
  <sheetFormatPr defaultRowHeight="13.5"/>
  <cols>
    <col min="1" max="1" width="14.875" hidden="1" customWidth="1"/>
    <col min="2" max="2" width="11.5" customWidth="1"/>
    <col min="3" max="4" width="10.125" customWidth="1"/>
    <col min="5" max="5" width="11.875" customWidth="1"/>
    <col min="6" max="6" width="10.625" customWidth="1"/>
    <col min="7" max="8" width="10.125" customWidth="1"/>
    <col min="9" max="9" width="11" customWidth="1"/>
    <col min="10" max="18" width="10.125" customWidth="1"/>
    <col min="19" max="19" width="10" customWidth="1"/>
    <col min="20" max="20" width="10.125" customWidth="1"/>
    <col min="21" max="21" width="10" customWidth="1"/>
    <col min="22" max="22" width="10.125" customWidth="1"/>
    <col min="23" max="23" width="10" customWidth="1"/>
    <col min="24" max="24" width="10.125" customWidth="1"/>
    <col min="25" max="25" width="10" customWidth="1"/>
    <col min="26" max="26" width="10.125" customWidth="1"/>
  </cols>
  <sheetData>
    <row r="1" spans="1:27" ht="42" customHeight="1">
      <c r="A1" s="1199" t="s">
        <v>91</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row>
    <row r="2" spans="1:27" ht="33" customHeight="1">
      <c r="A2" s="1198" t="s">
        <v>217</v>
      </c>
      <c r="B2" s="1198"/>
      <c r="C2" s="1198"/>
      <c r="D2" s="1198"/>
      <c r="E2" s="1198"/>
      <c r="F2" s="1198"/>
      <c r="G2" s="1198"/>
      <c r="H2" s="1198"/>
      <c r="I2" s="1198"/>
      <c r="J2" s="1198"/>
      <c r="K2" s="1198"/>
      <c r="L2" s="1198"/>
      <c r="M2" s="1198"/>
      <c r="N2" s="1198"/>
      <c r="O2" s="1198"/>
      <c r="P2" s="1198"/>
      <c r="Q2" s="1198"/>
      <c r="R2" s="1198"/>
      <c r="S2" s="1198"/>
      <c r="T2" s="1198"/>
      <c r="U2" s="1198"/>
      <c r="V2" s="1198"/>
      <c r="W2" s="1198"/>
      <c r="X2" s="1198"/>
      <c r="Y2" s="1198"/>
      <c r="Z2" s="1198"/>
    </row>
    <row r="3" spans="1:27" ht="29.25" customHeight="1">
      <c r="A3" s="215"/>
      <c r="B3" s="215"/>
      <c r="C3" s="215"/>
      <c r="D3" s="215"/>
      <c r="E3" s="215"/>
      <c r="F3" s="215"/>
      <c r="G3" s="215"/>
      <c r="H3" s="215"/>
      <c r="I3" s="215"/>
      <c r="J3" s="215"/>
      <c r="K3" s="215"/>
      <c r="L3" s="215"/>
      <c r="M3" s="215"/>
      <c r="N3" s="215"/>
      <c r="O3" s="215"/>
      <c r="P3" s="842"/>
      <c r="Q3" s="838"/>
      <c r="R3" s="838"/>
      <c r="S3" s="838"/>
      <c r="T3" s="215"/>
      <c r="U3" s="215"/>
      <c r="V3" s="215"/>
      <c r="W3" s="215"/>
      <c r="X3" s="215"/>
      <c r="Y3" s="215"/>
      <c r="Z3" s="215"/>
    </row>
    <row r="4" spans="1:27" ht="27.75" customHeight="1" thickBot="1">
      <c r="A4" s="60" t="s">
        <v>30</v>
      </c>
      <c r="B4" s="60"/>
      <c r="C4" s="59"/>
      <c r="D4" s="59"/>
      <c r="E4" s="59"/>
      <c r="F4" s="59"/>
      <c r="G4" s="59"/>
      <c r="H4" s="59"/>
      <c r="I4" s="59"/>
      <c r="J4" s="59"/>
      <c r="K4" s="59"/>
      <c r="L4" s="61"/>
      <c r="M4" s="59"/>
      <c r="N4" s="59"/>
      <c r="O4" s="59"/>
      <c r="P4" s="59"/>
      <c r="Q4" s="59"/>
      <c r="R4" s="59"/>
      <c r="X4" s="1262" t="s">
        <v>258</v>
      </c>
      <c r="Y4" s="1262"/>
      <c r="Z4" s="1262"/>
    </row>
    <row r="5" spans="1:27" ht="22.5" customHeight="1">
      <c r="A5" s="1248"/>
      <c r="B5" s="640"/>
      <c r="C5" s="1251" t="s">
        <v>89</v>
      </c>
      <c r="D5" s="1252"/>
      <c r="E5" s="1252"/>
      <c r="F5" s="1252"/>
      <c r="G5" s="1252"/>
      <c r="H5" s="1252"/>
      <c r="I5" s="1252"/>
      <c r="J5" s="1253"/>
      <c r="K5" s="1251" t="s">
        <v>96</v>
      </c>
      <c r="L5" s="1252"/>
      <c r="M5" s="1252"/>
      <c r="N5" s="1252"/>
      <c r="O5" s="1252"/>
      <c r="P5" s="1252"/>
      <c r="Q5" s="1252"/>
      <c r="R5" s="1253"/>
      <c r="S5" s="1254" t="s">
        <v>98</v>
      </c>
      <c r="T5" s="1255"/>
      <c r="U5" s="1255"/>
      <c r="V5" s="1255"/>
      <c r="W5" s="1255"/>
      <c r="X5" s="1255"/>
      <c r="Y5" s="1255"/>
      <c r="Z5" s="1256"/>
      <c r="AA5" s="164"/>
    </row>
    <row r="6" spans="1:27" s="100" customFormat="1" ht="18" customHeight="1">
      <c r="A6" s="1249"/>
      <c r="B6" s="661"/>
      <c r="C6" s="1245" t="s">
        <v>95</v>
      </c>
      <c r="D6" s="1246"/>
      <c r="E6" s="1246"/>
      <c r="F6" s="1257"/>
      <c r="G6" s="1245" t="s">
        <v>85</v>
      </c>
      <c r="H6" s="1246"/>
      <c r="I6" s="1246"/>
      <c r="J6" s="1257"/>
      <c r="K6" s="1245" t="s">
        <v>97</v>
      </c>
      <c r="L6" s="1246"/>
      <c r="M6" s="1246"/>
      <c r="N6" s="1257"/>
      <c r="O6" s="1245" t="s">
        <v>85</v>
      </c>
      <c r="P6" s="1246"/>
      <c r="Q6" s="1246"/>
      <c r="R6" s="1257"/>
      <c r="S6" s="1245" t="s">
        <v>97</v>
      </c>
      <c r="T6" s="1246"/>
      <c r="U6" s="1246"/>
      <c r="V6" s="1257"/>
      <c r="W6" s="1245" t="s">
        <v>85</v>
      </c>
      <c r="X6" s="1246"/>
      <c r="Y6" s="1246"/>
      <c r="Z6" s="1247"/>
      <c r="AA6" s="164"/>
    </row>
    <row r="7" spans="1:27" ht="63" customHeight="1" thickBot="1">
      <c r="A7" s="1250"/>
      <c r="B7" s="642"/>
      <c r="C7" s="62" t="s">
        <v>27</v>
      </c>
      <c r="D7" s="63" t="s">
        <v>87</v>
      </c>
      <c r="E7" s="62" t="s">
        <v>28</v>
      </c>
      <c r="F7" s="63" t="s">
        <v>88</v>
      </c>
      <c r="G7" s="62" t="s">
        <v>27</v>
      </c>
      <c r="H7" s="63" t="s">
        <v>87</v>
      </c>
      <c r="I7" s="62" t="s">
        <v>28</v>
      </c>
      <c r="J7" s="63" t="s">
        <v>88</v>
      </c>
      <c r="K7" s="62" t="s">
        <v>27</v>
      </c>
      <c r="L7" s="63" t="s">
        <v>87</v>
      </c>
      <c r="M7" s="62" t="s">
        <v>28</v>
      </c>
      <c r="N7" s="63" t="s">
        <v>88</v>
      </c>
      <c r="O7" s="62" t="s">
        <v>27</v>
      </c>
      <c r="P7" s="63" t="s">
        <v>87</v>
      </c>
      <c r="Q7" s="62" t="s">
        <v>28</v>
      </c>
      <c r="R7" s="63" t="s">
        <v>88</v>
      </c>
      <c r="S7" s="62" t="s">
        <v>27</v>
      </c>
      <c r="T7" s="63" t="s">
        <v>87</v>
      </c>
      <c r="U7" s="62" t="s">
        <v>28</v>
      </c>
      <c r="V7" s="63" t="s">
        <v>88</v>
      </c>
      <c r="W7" s="62" t="s">
        <v>27</v>
      </c>
      <c r="X7" s="63" t="s">
        <v>87</v>
      </c>
      <c r="Y7" s="62" t="s">
        <v>28</v>
      </c>
      <c r="Z7" s="64" t="s">
        <v>88</v>
      </c>
      <c r="AA7" s="106"/>
    </row>
    <row r="8" spans="1:27" ht="18" hidden="1" thickTop="1">
      <c r="A8" s="2" t="s">
        <v>10</v>
      </c>
      <c r="B8" s="622" t="s">
        <v>9</v>
      </c>
      <c r="C8" s="65">
        <v>521</v>
      </c>
      <c r="D8" s="65">
        <v>52</v>
      </c>
      <c r="E8" s="65">
        <v>43729.260453510004</v>
      </c>
      <c r="F8" s="65">
        <v>4352.8086753999996</v>
      </c>
      <c r="G8" s="65">
        <v>0</v>
      </c>
      <c r="H8" s="65">
        <v>0</v>
      </c>
      <c r="I8" s="65">
        <v>0</v>
      </c>
      <c r="J8" s="65">
        <v>0</v>
      </c>
      <c r="K8" s="65">
        <v>0</v>
      </c>
      <c r="L8" s="65">
        <v>0</v>
      </c>
      <c r="M8" s="65">
        <v>0</v>
      </c>
      <c r="N8" s="65">
        <v>0</v>
      </c>
      <c r="O8" s="65">
        <v>0</v>
      </c>
      <c r="P8" s="65">
        <v>0</v>
      </c>
      <c r="Q8" s="65">
        <v>0</v>
      </c>
      <c r="R8" s="65">
        <v>0</v>
      </c>
      <c r="S8" s="65">
        <v>0</v>
      </c>
      <c r="T8" s="65">
        <v>0</v>
      </c>
      <c r="U8" s="65">
        <v>0</v>
      </c>
      <c r="V8" s="65">
        <v>0</v>
      </c>
      <c r="W8" s="65">
        <v>0</v>
      </c>
      <c r="X8" s="168">
        <v>0</v>
      </c>
      <c r="Y8" s="168">
        <v>0</v>
      </c>
      <c r="Z8" s="67">
        <v>0</v>
      </c>
      <c r="AA8" s="171"/>
    </row>
    <row r="9" spans="1:27" ht="22.5" customHeight="1" thickTop="1">
      <c r="A9" s="2" t="s">
        <v>11</v>
      </c>
      <c r="B9" s="623" t="s">
        <v>12</v>
      </c>
      <c r="C9" s="65">
        <v>589</v>
      </c>
      <c r="D9" s="65">
        <v>55</v>
      </c>
      <c r="E9" s="65">
        <v>47290.088239089993</v>
      </c>
      <c r="F9" s="65">
        <v>4715.6174607299999</v>
      </c>
      <c r="G9" s="65">
        <v>6</v>
      </c>
      <c r="H9" s="65">
        <v>3</v>
      </c>
      <c r="I9" s="65">
        <v>53.73</v>
      </c>
      <c r="J9" s="65">
        <v>8.73</v>
      </c>
      <c r="K9" s="65">
        <v>0</v>
      </c>
      <c r="L9" s="65">
        <v>0</v>
      </c>
      <c r="M9" s="65">
        <v>0</v>
      </c>
      <c r="N9" s="65">
        <v>0</v>
      </c>
      <c r="O9" s="65">
        <v>0</v>
      </c>
      <c r="P9" s="65">
        <v>0</v>
      </c>
      <c r="Q9" s="65">
        <v>0</v>
      </c>
      <c r="R9" s="65">
        <v>0</v>
      </c>
      <c r="S9" s="65">
        <v>0</v>
      </c>
      <c r="T9" s="65">
        <v>0</v>
      </c>
      <c r="U9" s="65">
        <v>0</v>
      </c>
      <c r="V9" s="65">
        <v>0</v>
      </c>
      <c r="W9" s="65">
        <v>0</v>
      </c>
      <c r="X9" s="168">
        <v>0</v>
      </c>
      <c r="Y9" s="168">
        <v>0</v>
      </c>
      <c r="Z9" s="67">
        <v>0</v>
      </c>
      <c r="AA9" s="171"/>
    </row>
    <row r="10" spans="1:27" ht="22.5" customHeight="1">
      <c r="A10" s="2" t="s">
        <v>13</v>
      </c>
      <c r="B10" s="623" t="s">
        <v>14</v>
      </c>
      <c r="C10" s="65">
        <v>588</v>
      </c>
      <c r="D10" s="65">
        <v>54</v>
      </c>
      <c r="E10" s="65">
        <v>45086.43280599</v>
      </c>
      <c r="F10" s="65">
        <v>4312.3177845800001</v>
      </c>
      <c r="G10" s="65">
        <v>7</v>
      </c>
      <c r="H10" s="65">
        <v>3</v>
      </c>
      <c r="I10" s="65">
        <v>84.32</v>
      </c>
      <c r="J10" s="65">
        <v>29.32</v>
      </c>
      <c r="K10" s="65">
        <v>0</v>
      </c>
      <c r="L10" s="65">
        <v>0</v>
      </c>
      <c r="M10" s="65">
        <v>0</v>
      </c>
      <c r="N10" s="65">
        <v>0</v>
      </c>
      <c r="O10" s="65">
        <v>2</v>
      </c>
      <c r="P10" s="65">
        <v>2</v>
      </c>
      <c r="Q10" s="65">
        <v>16.149999999999999</v>
      </c>
      <c r="R10" s="65">
        <v>16.149999999999999</v>
      </c>
      <c r="S10" s="65">
        <v>0</v>
      </c>
      <c r="T10" s="65">
        <v>0</v>
      </c>
      <c r="U10" s="65">
        <v>0</v>
      </c>
      <c r="V10" s="65">
        <v>0</v>
      </c>
      <c r="W10" s="65">
        <v>0</v>
      </c>
      <c r="X10" s="168">
        <v>0</v>
      </c>
      <c r="Y10" s="168">
        <v>0</v>
      </c>
      <c r="Z10" s="67">
        <v>0</v>
      </c>
      <c r="AA10" s="171"/>
    </row>
    <row r="11" spans="1:27" ht="22.5" customHeight="1">
      <c r="A11" s="2" t="s">
        <v>15</v>
      </c>
      <c r="B11" s="623" t="s">
        <v>16</v>
      </c>
      <c r="C11" s="65">
        <v>499</v>
      </c>
      <c r="D11" s="65">
        <v>52</v>
      </c>
      <c r="E11" s="65">
        <v>36997.326876289997</v>
      </c>
      <c r="F11" s="65">
        <v>2404.4493474599994</v>
      </c>
      <c r="G11" s="65">
        <v>6</v>
      </c>
      <c r="H11" s="65">
        <v>3</v>
      </c>
      <c r="I11" s="65">
        <v>94.04</v>
      </c>
      <c r="J11" s="65">
        <v>29.75</v>
      </c>
      <c r="K11" s="65">
        <v>0</v>
      </c>
      <c r="L11" s="65">
        <v>0</v>
      </c>
      <c r="M11" s="65">
        <v>0</v>
      </c>
      <c r="N11" s="65">
        <v>0</v>
      </c>
      <c r="O11" s="65">
        <v>2</v>
      </c>
      <c r="P11" s="65">
        <v>2</v>
      </c>
      <c r="Q11" s="65">
        <v>16.88</v>
      </c>
      <c r="R11" s="65">
        <v>16.88</v>
      </c>
      <c r="S11" s="65">
        <v>0</v>
      </c>
      <c r="T11" s="66">
        <v>0</v>
      </c>
      <c r="U11" s="65">
        <v>0</v>
      </c>
      <c r="V11" s="65">
        <v>0</v>
      </c>
      <c r="W11" s="65">
        <v>0</v>
      </c>
      <c r="X11" s="168">
        <v>0</v>
      </c>
      <c r="Y11" s="168">
        <v>0</v>
      </c>
      <c r="Z11" s="67">
        <v>0</v>
      </c>
      <c r="AA11" s="171"/>
    </row>
    <row r="12" spans="1:27" ht="22.5" customHeight="1">
      <c r="A12" s="2" t="s">
        <v>17</v>
      </c>
      <c r="B12" s="623" t="s">
        <v>18</v>
      </c>
      <c r="C12" s="65">
        <v>468</v>
      </c>
      <c r="D12" s="65">
        <v>39</v>
      </c>
      <c r="E12" s="65">
        <v>37327.986415159998</v>
      </c>
      <c r="F12" s="65">
        <v>1565.98806838</v>
      </c>
      <c r="G12" s="65">
        <v>7</v>
      </c>
      <c r="H12" s="65">
        <v>2</v>
      </c>
      <c r="I12" s="65">
        <v>147.75</v>
      </c>
      <c r="J12" s="65">
        <v>6.05</v>
      </c>
      <c r="K12" s="65">
        <v>1</v>
      </c>
      <c r="L12" s="65">
        <v>0</v>
      </c>
      <c r="M12" s="65">
        <v>14.95</v>
      </c>
      <c r="N12" s="65">
        <v>0</v>
      </c>
      <c r="O12" s="65">
        <v>2</v>
      </c>
      <c r="P12" s="65">
        <v>2</v>
      </c>
      <c r="Q12" s="65">
        <v>15.25</v>
      </c>
      <c r="R12" s="65">
        <v>15.25</v>
      </c>
      <c r="S12" s="65">
        <v>0</v>
      </c>
      <c r="T12" s="66">
        <v>0</v>
      </c>
      <c r="U12" s="65">
        <v>0</v>
      </c>
      <c r="V12" s="65">
        <v>0</v>
      </c>
      <c r="W12" s="65">
        <v>0</v>
      </c>
      <c r="X12" s="168">
        <v>0</v>
      </c>
      <c r="Y12" s="168">
        <v>0</v>
      </c>
      <c r="Z12" s="67">
        <v>0</v>
      </c>
      <c r="AA12" s="171"/>
    </row>
    <row r="13" spans="1:27" ht="22.5" customHeight="1">
      <c r="A13" s="2" t="s">
        <v>19</v>
      </c>
      <c r="B13" s="622" t="s">
        <v>20</v>
      </c>
      <c r="C13" s="65">
        <v>495</v>
      </c>
      <c r="D13" s="65">
        <v>39</v>
      </c>
      <c r="E13" s="65">
        <v>36015.796036749998</v>
      </c>
      <c r="F13" s="65">
        <v>1571.21</v>
      </c>
      <c r="G13" s="65">
        <v>5</v>
      </c>
      <c r="H13" s="65">
        <v>0</v>
      </c>
      <c r="I13" s="65">
        <v>196.52</v>
      </c>
      <c r="J13" s="65">
        <v>0</v>
      </c>
      <c r="K13" s="65">
        <v>1</v>
      </c>
      <c r="L13" s="65">
        <v>0</v>
      </c>
      <c r="M13" s="65">
        <v>13.59</v>
      </c>
      <c r="N13" s="65">
        <v>0</v>
      </c>
      <c r="O13" s="65">
        <v>2</v>
      </c>
      <c r="P13" s="65">
        <v>2</v>
      </c>
      <c r="Q13" s="65">
        <v>8.32</v>
      </c>
      <c r="R13" s="65">
        <v>8.32</v>
      </c>
      <c r="S13" s="65">
        <v>0</v>
      </c>
      <c r="T13" s="66">
        <v>0</v>
      </c>
      <c r="U13" s="65">
        <v>0</v>
      </c>
      <c r="V13" s="107">
        <v>0</v>
      </c>
      <c r="W13" s="65">
        <v>0</v>
      </c>
      <c r="X13" s="168">
        <v>0</v>
      </c>
      <c r="Y13" s="168">
        <v>0</v>
      </c>
      <c r="Z13" s="67">
        <v>0</v>
      </c>
      <c r="AA13" s="171"/>
    </row>
    <row r="14" spans="1:27" ht="17.25" hidden="1">
      <c r="A14" s="2" t="s">
        <v>282</v>
      </c>
      <c r="B14" s="623" t="s">
        <v>283</v>
      </c>
      <c r="C14" s="65">
        <v>508</v>
      </c>
      <c r="D14" s="65">
        <v>42</v>
      </c>
      <c r="E14" s="65">
        <v>36885.040690550006</v>
      </c>
      <c r="F14" s="65">
        <v>1672.03</v>
      </c>
      <c r="G14" s="65">
        <v>7</v>
      </c>
      <c r="H14" s="65">
        <v>1</v>
      </c>
      <c r="I14" s="65">
        <v>263.77999999999997</v>
      </c>
      <c r="J14" s="65">
        <v>3.05</v>
      </c>
      <c r="K14" s="65">
        <v>1</v>
      </c>
      <c r="L14" s="65">
        <v>0</v>
      </c>
      <c r="M14" s="65">
        <v>11.62</v>
      </c>
      <c r="N14" s="65">
        <v>0</v>
      </c>
      <c r="O14" s="65">
        <v>2</v>
      </c>
      <c r="P14" s="65">
        <v>2</v>
      </c>
      <c r="Q14" s="65">
        <v>7.42</v>
      </c>
      <c r="R14" s="65">
        <v>7.42</v>
      </c>
      <c r="S14" s="65">
        <v>0</v>
      </c>
      <c r="T14" s="66">
        <v>0</v>
      </c>
      <c r="U14" s="65">
        <v>0</v>
      </c>
      <c r="V14" s="65">
        <v>0</v>
      </c>
      <c r="W14" s="65">
        <v>0</v>
      </c>
      <c r="X14" s="168">
        <v>0</v>
      </c>
      <c r="Y14" s="168">
        <v>0</v>
      </c>
      <c r="Z14" s="67">
        <v>0</v>
      </c>
      <c r="AA14" s="171"/>
    </row>
    <row r="15" spans="1:27" ht="17.25" hidden="1">
      <c r="A15" s="2" t="s">
        <v>287</v>
      </c>
      <c r="B15" s="623" t="s">
        <v>288</v>
      </c>
      <c r="C15" s="65">
        <v>494</v>
      </c>
      <c r="D15" s="65">
        <v>44</v>
      </c>
      <c r="E15" s="65">
        <v>35645.881527129997</v>
      </c>
      <c r="F15" s="65">
        <v>1685.7226000000001</v>
      </c>
      <c r="G15" s="65">
        <v>12</v>
      </c>
      <c r="H15" s="65">
        <v>5</v>
      </c>
      <c r="I15" s="65">
        <v>266.67</v>
      </c>
      <c r="J15" s="65">
        <v>37.799999999999997</v>
      </c>
      <c r="K15" s="65">
        <v>1</v>
      </c>
      <c r="L15" s="65">
        <v>0</v>
      </c>
      <c r="M15" s="65">
        <v>11</v>
      </c>
      <c r="N15" s="65">
        <v>0</v>
      </c>
      <c r="O15" s="65">
        <v>2</v>
      </c>
      <c r="P15" s="65">
        <v>2</v>
      </c>
      <c r="Q15" s="65">
        <v>3.86</v>
      </c>
      <c r="R15" s="65">
        <v>3.86</v>
      </c>
      <c r="S15" s="65">
        <v>0</v>
      </c>
      <c r="T15" s="66">
        <v>0</v>
      </c>
      <c r="U15" s="65">
        <v>0</v>
      </c>
      <c r="V15" s="65">
        <v>0</v>
      </c>
      <c r="W15" s="65">
        <v>0</v>
      </c>
      <c r="X15" s="168">
        <v>0</v>
      </c>
      <c r="Y15" s="168">
        <v>0</v>
      </c>
      <c r="Z15" s="67">
        <v>0</v>
      </c>
      <c r="AA15" s="171"/>
    </row>
    <row r="16" spans="1:27" ht="17.25" hidden="1">
      <c r="A16" s="2" t="s">
        <v>289</v>
      </c>
      <c r="B16" s="623" t="s">
        <v>290</v>
      </c>
      <c r="C16" s="65">
        <v>475</v>
      </c>
      <c r="D16" s="65">
        <v>40</v>
      </c>
      <c r="E16" s="65">
        <v>34906.919247220001</v>
      </c>
      <c r="F16" s="65">
        <v>1540.53713195</v>
      </c>
      <c r="G16" s="65">
        <v>12</v>
      </c>
      <c r="H16" s="65">
        <v>5</v>
      </c>
      <c r="I16" s="65">
        <v>273.12</v>
      </c>
      <c r="J16" s="65">
        <v>44.12</v>
      </c>
      <c r="K16" s="65">
        <v>1</v>
      </c>
      <c r="L16" s="65">
        <v>0</v>
      </c>
      <c r="M16" s="65">
        <v>12.01</v>
      </c>
      <c r="N16" s="65">
        <v>0</v>
      </c>
      <c r="O16" s="65">
        <v>1</v>
      </c>
      <c r="P16" s="65">
        <v>1</v>
      </c>
      <c r="Q16" s="65">
        <v>2.99</v>
      </c>
      <c r="R16" s="65">
        <v>2.99</v>
      </c>
      <c r="S16" s="65">
        <v>0</v>
      </c>
      <c r="T16" s="66">
        <v>0</v>
      </c>
      <c r="U16" s="65">
        <v>0</v>
      </c>
      <c r="V16" s="65">
        <v>0</v>
      </c>
      <c r="W16" s="65">
        <v>0</v>
      </c>
      <c r="X16" s="168">
        <v>0</v>
      </c>
      <c r="Y16" s="168">
        <v>0</v>
      </c>
      <c r="Z16" s="67">
        <v>0</v>
      </c>
      <c r="AA16" s="171"/>
    </row>
    <row r="17" spans="1:27" ht="22.5" customHeight="1">
      <c r="A17" s="2" t="s">
        <v>341</v>
      </c>
      <c r="B17" s="623" t="s">
        <v>342</v>
      </c>
      <c r="C17" s="65">
        <v>464</v>
      </c>
      <c r="D17" s="65">
        <v>40</v>
      </c>
      <c r="E17" s="65">
        <v>33891.723606139996</v>
      </c>
      <c r="F17" s="65">
        <v>1494.22</v>
      </c>
      <c r="G17" s="65">
        <v>11</v>
      </c>
      <c r="H17" s="65">
        <v>5</v>
      </c>
      <c r="I17" s="65">
        <v>138.18</v>
      </c>
      <c r="J17" s="65">
        <v>43.27</v>
      </c>
      <c r="K17" s="65">
        <v>2</v>
      </c>
      <c r="L17" s="65">
        <v>0</v>
      </c>
      <c r="M17" s="65">
        <v>41.47</v>
      </c>
      <c r="N17" s="65">
        <v>0</v>
      </c>
      <c r="O17" s="65">
        <v>1</v>
      </c>
      <c r="P17" s="65">
        <v>1</v>
      </c>
      <c r="Q17" s="65">
        <v>3.08</v>
      </c>
      <c r="R17" s="65">
        <v>3.08</v>
      </c>
      <c r="S17" s="65">
        <v>0</v>
      </c>
      <c r="T17" s="66">
        <v>0</v>
      </c>
      <c r="U17" s="65">
        <v>0</v>
      </c>
      <c r="V17" s="65">
        <v>0</v>
      </c>
      <c r="W17" s="65">
        <v>0</v>
      </c>
      <c r="X17" s="168">
        <v>0</v>
      </c>
      <c r="Y17" s="168">
        <v>0</v>
      </c>
      <c r="Z17" s="67">
        <v>0</v>
      </c>
      <c r="AA17" s="171"/>
    </row>
    <row r="18" spans="1:27" ht="17.25" hidden="1">
      <c r="A18" s="2" t="s">
        <v>346</v>
      </c>
      <c r="B18" s="623" t="s">
        <v>347</v>
      </c>
      <c r="C18" s="65">
        <v>505</v>
      </c>
      <c r="D18" s="65">
        <v>42</v>
      </c>
      <c r="E18" s="65">
        <v>34509.735781920004</v>
      </c>
      <c r="F18" s="65">
        <v>1520.54</v>
      </c>
      <c r="G18" s="65">
        <v>8</v>
      </c>
      <c r="H18" s="65">
        <v>5</v>
      </c>
      <c r="I18" s="65">
        <v>98.61</v>
      </c>
      <c r="J18" s="65">
        <v>46.31</v>
      </c>
      <c r="K18" s="65">
        <v>6</v>
      </c>
      <c r="L18" s="65">
        <v>1</v>
      </c>
      <c r="M18" s="65">
        <v>89.392561189999995</v>
      </c>
      <c r="N18" s="65">
        <v>0.5</v>
      </c>
      <c r="O18" s="65">
        <v>1</v>
      </c>
      <c r="P18" s="65">
        <v>1</v>
      </c>
      <c r="Q18" s="65">
        <v>0.83</v>
      </c>
      <c r="R18" s="65">
        <v>0.83</v>
      </c>
      <c r="S18" s="65">
        <v>0</v>
      </c>
      <c r="T18" s="66">
        <v>0</v>
      </c>
      <c r="U18" s="65">
        <v>0</v>
      </c>
      <c r="V18" s="65">
        <v>0</v>
      </c>
      <c r="W18" s="65">
        <v>0</v>
      </c>
      <c r="X18" s="168">
        <v>0</v>
      </c>
      <c r="Y18" s="168">
        <v>0</v>
      </c>
      <c r="Z18" s="67">
        <v>0</v>
      </c>
      <c r="AA18" s="171"/>
    </row>
    <row r="19" spans="1:27" ht="17.25" hidden="1">
      <c r="A19" s="2" t="s">
        <v>349</v>
      </c>
      <c r="B19" s="623" t="s">
        <v>350</v>
      </c>
      <c r="C19" s="65">
        <v>525</v>
      </c>
      <c r="D19" s="65">
        <v>44</v>
      </c>
      <c r="E19" s="65">
        <v>35783.540781919997</v>
      </c>
      <c r="F19" s="65">
        <v>1563.89687</v>
      </c>
      <c r="G19" s="65">
        <v>8</v>
      </c>
      <c r="H19" s="65">
        <v>5</v>
      </c>
      <c r="I19" s="65">
        <v>133.29</v>
      </c>
      <c r="J19" s="65">
        <v>53.98</v>
      </c>
      <c r="K19" s="65">
        <v>2</v>
      </c>
      <c r="L19" s="65">
        <v>0</v>
      </c>
      <c r="M19" s="65">
        <v>43.959696020000003</v>
      </c>
      <c r="N19" s="65">
        <v>0</v>
      </c>
      <c r="O19" s="65">
        <v>1</v>
      </c>
      <c r="P19" s="65">
        <v>1</v>
      </c>
      <c r="Q19" s="65">
        <v>0.83</v>
      </c>
      <c r="R19" s="65">
        <v>0.83</v>
      </c>
      <c r="S19" s="65">
        <v>0</v>
      </c>
      <c r="T19" s="66">
        <v>0</v>
      </c>
      <c r="U19" s="65">
        <v>0</v>
      </c>
      <c r="V19" s="65">
        <v>0</v>
      </c>
      <c r="W19" s="65">
        <v>0</v>
      </c>
      <c r="X19" s="168">
        <v>0</v>
      </c>
      <c r="Y19" s="168">
        <v>0</v>
      </c>
      <c r="Z19" s="67">
        <v>0</v>
      </c>
      <c r="AA19" s="171"/>
    </row>
    <row r="20" spans="1:27" ht="18.75" hidden="1">
      <c r="A20" s="2" t="s">
        <v>352</v>
      </c>
      <c r="B20" s="711" t="s">
        <v>353</v>
      </c>
      <c r="C20" s="65">
        <v>563</v>
      </c>
      <c r="D20" s="65">
        <v>48</v>
      </c>
      <c r="E20" s="65">
        <v>38011.011412159998</v>
      </c>
      <c r="F20" s="65">
        <v>1942.3268700000001</v>
      </c>
      <c r="G20" s="65">
        <v>10</v>
      </c>
      <c r="H20" s="65">
        <v>5</v>
      </c>
      <c r="I20" s="65">
        <v>263.92</v>
      </c>
      <c r="J20" s="65">
        <v>48.34</v>
      </c>
      <c r="K20" s="65">
        <v>1</v>
      </c>
      <c r="L20" s="65">
        <v>0</v>
      </c>
      <c r="M20" s="65">
        <v>33.538208159999996</v>
      </c>
      <c r="N20" s="65">
        <v>0</v>
      </c>
      <c r="O20" s="65">
        <v>1</v>
      </c>
      <c r="P20" s="65">
        <v>1</v>
      </c>
      <c r="Q20" s="65">
        <v>0.74</v>
      </c>
      <c r="R20" s="65">
        <v>0.74</v>
      </c>
      <c r="S20" s="65">
        <v>0</v>
      </c>
      <c r="T20" s="66">
        <v>0</v>
      </c>
      <c r="U20" s="65">
        <v>0</v>
      </c>
      <c r="V20" s="65">
        <v>0</v>
      </c>
      <c r="W20" s="65">
        <v>0</v>
      </c>
      <c r="X20" s="168">
        <v>0</v>
      </c>
      <c r="Y20" s="168">
        <v>0</v>
      </c>
      <c r="Z20" s="67">
        <v>0</v>
      </c>
      <c r="AA20" s="171"/>
    </row>
    <row r="21" spans="1:27" ht="22.5" customHeight="1">
      <c r="A21" s="2" t="s">
        <v>356</v>
      </c>
      <c r="B21" s="623" t="s">
        <v>357</v>
      </c>
      <c r="C21" s="65">
        <v>607</v>
      </c>
      <c r="D21" s="65">
        <v>63</v>
      </c>
      <c r="E21" s="65">
        <v>39721.632423119998</v>
      </c>
      <c r="F21" s="65">
        <v>2604.9908700000001</v>
      </c>
      <c r="G21" s="65">
        <v>15</v>
      </c>
      <c r="H21" s="65">
        <v>5</v>
      </c>
      <c r="I21" s="65">
        <v>426.13</v>
      </c>
      <c r="J21" s="65">
        <v>58.34</v>
      </c>
      <c r="K21" s="65">
        <v>2</v>
      </c>
      <c r="L21" s="65">
        <v>0</v>
      </c>
      <c r="M21" s="65">
        <v>68.25</v>
      </c>
      <c r="N21" s="65">
        <v>0</v>
      </c>
      <c r="O21" s="65">
        <v>1</v>
      </c>
      <c r="P21" s="65">
        <v>1</v>
      </c>
      <c r="Q21" s="65">
        <v>0.27</v>
      </c>
      <c r="R21" s="65">
        <v>0.27</v>
      </c>
      <c r="S21" s="65">
        <v>0</v>
      </c>
      <c r="T21" s="66">
        <v>0</v>
      </c>
      <c r="U21" s="65">
        <v>0</v>
      </c>
      <c r="V21" s="65">
        <v>0</v>
      </c>
      <c r="W21" s="65">
        <v>0</v>
      </c>
      <c r="X21" s="168">
        <v>0</v>
      </c>
      <c r="Y21" s="168">
        <v>0</v>
      </c>
      <c r="Z21" s="67">
        <v>0</v>
      </c>
      <c r="AA21" s="171"/>
    </row>
    <row r="22" spans="1:27" ht="17.25" hidden="1">
      <c r="A22" s="2" t="s">
        <v>358</v>
      </c>
      <c r="B22" s="623" t="s">
        <v>359</v>
      </c>
      <c r="C22" s="65">
        <v>779</v>
      </c>
      <c r="D22" s="65">
        <v>61</v>
      </c>
      <c r="E22" s="65">
        <v>39571.430145539998</v>
      </c>
      <c r="F22" s="65">
        <v>2497.79</v>
      </c>
      <c r="G22" s="65">
        <v>10</v>
      </c>
      <c r="H22" s="65">
        <v>0</v>
      </c>
      <c r="I22" s="65">
        <v>402.19099999999997</v>
      </c>
      <c r="J22" s="65">
        <v>0</v>
      </c>
      <c r="K22" s="65">
        <v>2</v>
      </c>
      <c r="L22" s="65">
        <v>0</v>
      </c>
      <c r="M22" s="65">
        <v>69.150000000000006</v>
      </c>
      <c r="N22" s="65">
        <v>0</v>
      </c>
      <c r="O22" s="65">
        <v>1</v>
      </c>
      <c r="P22" s="65">
        <v>1</v>
      </c>
      <c r="Q22" s="65">
        <v>0.22</v>
      </c>
      <c r="R22" s="65">
        <v>0.22</v>
      </c>
      <c r="S22" s="65">
        <v>0</v>
      </c>
      <c r="T22" s="66">
        <v>0</v>
      </c>
      <c r="U22" s="65">
        <v>0</v>
      </c>
      <c r="V22" s="65">
        <v>0</v>
      </c>
      <c r="W22" s="65">
        <v>0</v>
      </c>
      <c r="X22" s="168">
        <v>0</v>
      </c>
      <c r="Y22" s="168">
        <v>0</v>
      </c>
      <c r="Z22" s="67">
        <v>0</v>
      </c>
      <c r="AA22" s="171"/>
    </row>
    <row r="23" spans="1:27" ht="17.25" hidden="1">
      <c r="A23" s="2" t="s">
        <v>360</v>
      </c>
      <c r="B23" s="623" t="s">
        <v>361</v>
      </c>
      <c r="C23" s="65">
        <v>800</v>
      </c>
      <c r="D23" s="65">
        <v>65</v>
      </c>
      <c r="E23" s="65">
        <v>39461.720650329997</v>
      </c>
      <c r="F23" s="65">
        <v>2425.5100000000002</v>
      </c>
      <c r="G23" s="65">
        <v>14</v>
      </c>
      <c r="H23" s="65">
        <v>0</v>
      </c>
      <c r="I23" s="65">
        <v>990.3</v>
      </c>
      <c r="J23" s="65">
        <v>0</v>
      </c>
      <c r="K23" s="65">
        <v>2</v>
      </c>
      <c r="L23" s="65">
        <v>0</v>
      </c>
      <c r="M23" s="65">
        <v>69.53</v>
      </c>
      <c r="N23" s="65">
        <v>0</v>
      </c>
      <c r="O23" s="65">
        <v>0</v>
      </c>
      <c r="P23" s="65">
        <v>0</v>
      </c>
      <c r="Q23" s="65">
        <v>0</v>
      </c>
      <c r="R23" s="65">
        <v>0</v>
      </c>
      <c r="S23" s="65">
        <v>0</v>
      </c>
      <c r="T23" s="66">
        <v>0</v>
      </c>
      <c r="U23" s="65">
        <v>0</v>
      </c>
      <c r="V23" s="65">
        <v>0</v>
      </c>
      <c r="W23" s="65">
        <v>0</v>
      </c>
      <c r="X23" s="168">
        <v>0</v>
      </c>
      <c r="Y23" s="168">
        <v>0</v>
      </c>
      <c r="Z23" s="67">
        <v>0</v>
      </c>
      <c r="AA23" s="171"/>
    </row>
    <row r="24" spans="1:27" ht="17.25" hidden="1">
      <c r="A24" s="2" t="s">
        <v>362</v>
      </c>
      <c r="B24" s="623" t="s">
        <v>363</v>
      </c>
      <c r="C24" s="65">
        <v>818</v>
      </c>
      <c r="D24" s="65">
        <v>74</v>
      </c>
      <c r="E24" s="65">
        <v>40122.293339080003</v>
      </c>
      <c r="F24" s="65">
        <v>2629.13</v>
      </c>
      <c r="G24" s="65">
        <v>19</v>
      </c>
      <c r="H24" s="65">
        <v>0</v>
      </c>
      <c r="I24" s="65">
        <v>1153.7379436000001</v>
      </c>
      <c r="J24" s="65">
        <v>0</v>
      </c>
      <c r="K24" s="65">
        <v>2</v>
      </c>
      <c r="L24" s="65">
        <v>0</v>
      </c>
      <c r="M24" s="65">
        <v>69.81</v>
      </c>
      <c r="N24" s="65">
        <v>0</v>
      </c>
      <c r="O24" s="65">
        <v>0</v>
      </c>
      <c r="P24" s="65">
        <v>0</v>
      </c>
      <c r="Q24" s="65">
        <v>0</v>
      </c>
      <c r="R24" s="65">
        <v>0</v>
      </c>
      <c r="S24" s="65">
        <v>0</v>
      </c>
      <c r="T24" s="66">
        <v>0</v>
      </c>
      <c r="U24" s="65">
        <v>0</v>
      </c>
      <c r="V24" s="65">
        <v>0</v>
      </c>
      <c r="W24" s="65">
        <v>0</v>
      </c>
      <c r="X24" s="168">
        <v>0</v>
      </c>
      <c r="Y24" s="168">
        <v>0</v>
      </c>
      <c r="Z24" s="67">
        <v>0</v>
      </c>
      <c r="AA24" s="171"/>
    </row>
    <row r="25" spans="1:27" ht="22.5" customHeight="1">
      <c r="A25" s="2" t="s">
        <v>368</v>
      </c>
      <c r="B25" s="623" t="s">
        <v>368</v>
      </c>
      <c r="C25" s="65">
        <v>853</v>
      </c>
      <c r="D25" s="65">
        <v>74</v>
      </c>
      <c r="E25" s="65">
        <v>41504.964379520003</v>
      </c>
      <c r="F25" s="65">
        <v>2693.0074699999996</v>
      </c>
      <c r="G25" s="65">
        <v>23</v>
      </c>
      <c r="H25" s="65">
        <v>0</v>
      </c>
      <c r="I25" s="65">
        <v>2027.0046400000001</v>
      </c>
      <c r="J25" s="65">
        <v>0</v>
      </c>
      <c r="K25" s="65">
        <v>2</v>
      </c>
      <c r="L25" s="65">
        <v>0</v>
      </c>
      <c r="M25" s="65">
        <v>78.05</v>
      </c>
      <c r="N25" s="65">
        <v>0</v>
      </c>
      <c r="O25" s="65">
        <v>0</v>
      </c>
      <c r="P25" s="65">
        <v>0</v>
      </c>
      <c r="Q25" s="65">
        <v>0</v>
      </c>
      <c r="R25" s="65">
        <v>0</v>
      </c>
      <c r="S25" s="65">
        <v>0</v>
      </c>
      <c r="T25" s="66">
        <v>0</v>
      </c>
      <c r="U25" s="65">
        <v>0</v>
      </c>
      <c r="V25" s="65">
        <v>0</v>
      </c>
      <c r="W25" s="65">
        <v>0</v>
      </c>
      <c r="X25" s="168">
        <v>0</v>
      </c>
      <c r="Y25" s="168">
        <v>0</v>
      </c>
      <c r="Z25" s="67">
        <v>0</v>
      </c>
      <c r="AA25" s="171"/>
    </row>
    <row r="26" spans="1:27" ht="17.25" hidden="1">
      <c r="A26" s="2" t="s">
        <v>368</v>
      </c>
      <c r="B26" s="623" t="s">
        <v>371</v>
      </c>
      <c r="C26" s="65">
        <v>910</v>
      </c>
      <c r="D26" s="65">
        <v>74</v>
      </c>
      <c r="E26" s="65">
        <v>43899.87461264</v>
      </c>
      <c r="F26" s="65">
        <v>2789.21</v>
      </c>
      <c r="G26" s="65">
        <v>20</v>
      </c>
      <c r="H26" s="65">
        <v>0</v>
      </c>
      <c r="I26" s="65">
        <v>1181.47</v>
      </c>
      <c r="J26" s="65">
        <v>0</v>
      </c>
      <c r="K26" s="65">
        <v>2</v>
      </c>
      <c r="L26" s="65">
        <v>0</v>
      </c>
      <c r="M26" s="65">
        <v>81.11</v>
      </c>
      <c r="N26" s="65">
        <v>0</v>
      </c>
      <c r="O26" s="65">
        <v>0</v>
      </c>
      <c r="P26" s="65">
        <v>0</v>
      </c>
      <c r="Q26" s="65">
        <v>0</v>
      </c>
      <c r="R26" s="65">
        <v>0</v>
      </c>
      <c r="S26" s="65">
        <v>0</v>
      </c>
      <c r="T26" s="66">
        <v>0</v>
      </c>
      <c r="U26" s="65">
        <v>0</v>
      </c>
      <c r="V26" s="65">
        <v>0</v>
      </c>
      <c r="W26" s="65">
        <v>0</v>
      </c>
      <c r="X26" s="168">
        <v>0</v>
      </c>
      <c r="Y26" s="168">
        <v>0</v>
      </c>
      <c r="Z26" s="67">
        <v>0</v>
      </c>
      <c r="AA26" s="171"/>
    </row>
    <row r="27" spans="1:27" ht="17.25" hidden="1">
      <c r="A27" s="2" t="s">
        <v>368</v>
      </c>
      <c r="B27" s="623" t="s">
        <v>372</v>
      </c>
      <c r="C27" s="65">
        <v>961</v>
      </c>
      <c r="D27" s="65">
        <v>70</v>
      </c>
      <c r="E27" s="65">
        <v>45533.021030000004</v>
      </c>
      <c r="F27" s="65">
        <v>2552.65</v>
      </c>
      <c r="G27" s="65">
        <v>24</v>
      </c>
      <c r="H27" s="65">
        <v>0</v>
      </c>
      <c r="I27" s="65">
        <v>1165.74</v>
      </c>
      <c r="J27" s="65">
        <v>0</v>
      </c>
      <c r="K27" s="65">
        <v>2</v>
      </c>
      <c r="L27" s="65">
        <v>0</v>
      </c>
      <c r="M27" s="65">
        <v>81.08</v>
      </c>
      <c r="N27" s="65">
        <v>0</v>
      </c>
      <c r="O27" s="65">
        <v>0</v>
      </c>
      <c r="P27" s="65">
        <v>0</v>
      </c>
      <c r="Q27" s="65">
        <v>0</v>
      </c>
      <c r="R27" s="65">
        <v>0</v>
      </c>
      <c r="S27" s="65">
        <v>0</v>
      </c>
      <c r="T27" s="66">
        <v>0</v>
      </c>
      <c r="U27" s="65">
        <v>0</v>
      </c>
      <c r="V27" s="65">
        <v>0</v>
      </c>
      <c r="W27" s="65">
        <v>0</v>
      </c>
      <c r="X27" s="168">
        <v>0</v>
      </c>
      <c r="Y27" s="168">
        <v>0</v>
      </c>
      <c r="Z27" s="67">
        <v>0</v>
      </c>
      <c r="AA27" s="171"/>
    </row>
    <row r="28" spans="1:27" ht="17.25" hidden="1">
      <c r="A28" s="2" t="s">
        <v>368</v>
      </c>
      <c r="B28" s="623" t="s">
        <v>374</v>
      </c>
      <c r="C28" s="65">
        <v>970</v>
      </c>
      <c r="D28" s="65">
        <v>122</v>
      </c>
      <c r="E28" s="65">
        <v>48568.419520440002</v>
      </c>
      <c r="F28" s="65">
        <v>5307.75</v>
      </c>
      <c r="G28" s="65">
        <v>25</v>
      </c>
      <c r="H28" s="65">
        <v>0</v>
      </c>
      <c r="I28" s="65">
        <v>1338.81</v>
      </c>
      <c r="J28" s="65">
        <v>0</v>
      </c>
      <c r="K28" s="65">
        <v>4</v>
      </c>
      <c r="L28" s="65">
        <v>0</v>
      </c>
      <c r="M28" s="65">
        <v>102.06</v>
      </c>
      <c r="N28" s="65">
        <v>0</v>
      </c>
      <c r="O28" s="65">
        <v>0</v>
      </c>
      <c r="P28" s="65">
        <v>0</v>
      </c>
      <c r="Q28" s="65">
        <v>0</v>
      </c>
      <c r="R28" s="65">
        <v>0</v>
      </c>
      <c r="S28" s="65">
        <v>0</v>
      </c>
      <c r="T28" s="66">
        <v>0</v>
      </c>
      <c r="U28" s="65">
        <v>0</v>
      </c>
      <c r="V28" s="65">
        <v>0</v>
      </c>
      <c r="W28" s="65">
        <v>0</v>
      </c>
      <c r="X28" s="168">
        <v>0</v>
      </c>
      <c r="Y28" s="168">
        <v>0</v>
      </c>
      <c r="Z28" s="67">
        <v>0</v>
      </c>
      <c r="AA28" s="171"/>
    </row>
    <row r="29" spans="1:27" ht="22.5" customHeight="1">
      <c r="A29" s="2" t="s">
        <v>368</v>
      </c>
      <c r="B29" s="623" t="s">
        <v>375</v>
      </c>
      <c r="C29" s="65">
        <v>1011</v>
      </c>
      <c r="D29" s="65">
        <v>139</v>
      </c>
      <c r="E29" s="65">
        <v>50621.193603549997</v>
      </c>
      <c r="F29" s="65">
        <v>7441.7132900000006</v>
      </c>
      <c r="G29" s="65">
        <v>21</v>
      </c>
      <c r="H29" s="65">
        <v>0</v>
      </c>
      <c r="I29" s="65">
        <v>1236.92</v>
      </c>
      <c r="J29" s="65">
        <v>0</v>
      </c>
      <c r="K29" s="65">
        <v>5</v>
      </c>
      <c r="L29" s="65">
        <v>0</v>
      </c>
      <c r="M29" s="65">
        <v>103.60699451000001</v>
      </c>
      <c r="N29" s="65">
        <v>0</v>
      </c>
      <c r="O29" s="65">
        <v>0</v>
      </c>
      <c r="P29" s="65">
        <v>0</v>
      </c>
      <c r="Q29" s="65">
        <v>0</v>
      </c>
      <c r="R29" s="65">
        <v>0</v>
      </c>
      <c r="S29" s="65">
        <v>0</v>
      </c>
      <c r="T29" s="66">
        <v>0</v>
      </c>
      <c r="U29" s="65">
        <v>0</v>
      </c>
      <c r="V29" s="65">
        <v>0</v>
      </c>
      <c r="W29" s="65">
        <v>0</v>
      </c>
      <c r="X29" s="168">
        <v>0</v>
      </c>
      <c r="Y29" s="168">
        <v>0</v>
      </c>
      <c r="Z29" s="67">
        <v>0</v>
      </c>
      <c r="AA29" s="171"/>
    </row>
    <row r="30" spans="1:27" ht="17.25" hidden="1">
      <c r="A30" s="2" t="s">
        <v>368</v>
      </c>
      <c r="B30" s="623" t="s">
        <v>376</v>
      </c>
      <c r="C30" s="65">
        <v>1054</v>
      </c>
      <c r="D30" s="65">
        <v>143</v>
      </c>
      <c r="E30" s="65">
        <v>53847.122132039091</v>
      </c>
      <c r="F30" s="65">
        <v>5446.2393271890933</v>
      </c>
      <c r="G30" s="65">
        <v>25</v>
      </c>
      <c r="H30" s="65">
        <v>0</v>
      </c>
      <c r="I30" s="65">
        <v>1397.93</v>
      </c>
      <c r="J30" s="65">
        <v>0</v>
      </c>
      <c r="K30" s="65">
        <v>5</v>
      </c>
      <c r="L30" s="65">
        <v>0</v>
      </c>
      <c r="M30" s="65">
        <v>104.62506696</v>
      </c>
      <c r="N30" s="65">
        <v>0</v>
      </c>
      <c r="O30" s="65">
        <v>0</v>
      </c>
      <c r="P30" s="65">
        <v>0</v>
      </c>
      <c r="Q30" s="65">
        <v>0</v>
      </c>
      <c r="R30" s="65">
        <v>0</v>
      </c>
      <c r="S30" s="65">
        <v>0</v>
      </c>
      <c r="T30" s="66">
        <v>0</v>
      </c>
      <c r="U30" s="65">
        <v>0</v>
      </c>
      <c r="V30" s="65">
        <v>0</v>
      </c>
      <c r="W30" s="65">
        <v>0</v>
      </c>
      <c r="X30" s="168">
        <v>0</v>
      </c>
      <c r="Y30" s="168">
        <v>0</v>
      </c>
      <c r="Z30" s="67">
        <v>0</v>
      </c>
      <c r="AA30" s="171"/>
    </row>
    <row r="31" spans="1:27" ht="17.25" hidden="1">
      <c r="A31" s="2" t="s">
        <v>368</v>
      </c>
      <c r="B31" s="623" t="s">
        <v>378</v>
      </c>
      <c r="C31" s="65">
        <v>1071</v>
      </c>
      <c r="D31" s="65">
        <v>149</v>
      </c>
      <c r="E31" s="65">
        <v>53997.232355250002</v>
      </c>
      <c r="F31" s="65">
        <v>5608.26</v>
      </c>
      <c r="G31" s="65">
        <v>27</v>
      </c>
      <c r="H31" s="65">
        <v>0</v>
      </c>
      <c r="I31" s="65">
        <v>1332.07</v>
      </c>
      <c r="J31" s="65">
        <v>0</v>
      </c>
      <c r="K31" s="65">
        <v>5</v>
      </c>
      <c r="L31" s="65">
        <v>0</v>
      </c>
      <c r="M31" s="65">
        <v>103.34838975999999</v>
      </c>
      <c r="N31" s="65">
        <v>0</v>
      </c>
      <c r="O31" s="65">
        <v>0</v>
      </c>
      <c r="P31" s="65">
        <v>0</v>
      </c>
      <c r="Q31" s="65">
        <v>0</v>
      </c>
      <c r="R31" s="65">
        <v>0</v>
      </c>
      <c r="S31" s="65">
        <v>0</v>
      </c>
      <c r="T31" s="66">
        <v>0</v>
      </c>
      <c r="U31" s="65">
        <v>0</v>
      </c>
      <c r="V31" s="65">
        <v>0</v>
      </c>
      <c r="W31" s="65">
        <v>0</v>
      </c>
      <c r="X31" s="168">
        <v>0</v>
      </c>
      <c r="Y31" s="168">
        <v>0</v>
      </c>
      <c r="Z31" s="67">
        <v>0</v>
      </c>
      <c r="AA31" s="171"/>
    </row>
    <row r="32" spans="1:27" ht="17.25" hidden="1">
      <c r="A32" s="2" t="s">
        <v>368</v>
      </c>
      <c r="B32" s="623" t="s">
        <v>379</v>
      </c>
      <c r="C32" s="65">
        <v>1129</v>
      </c>
      <c r="D32" s="65">
        <v>138</v>
      </c>
      <c r="E32" s="65">
        <v>55503.613179150001</v>
      </c>
      <c r="F32" s="65">
        <v>5153.97</v>
      </c>
      <c r="G32" s="65">
        <v>33</v>
      </c>
      <c r="H32" s="65">
        <v>0</v>
      </c>
      <c r="I32" s="65">
        <v>1753.3620772000002</v>
      </c>
      <c r="J32" s="65">
        <v>0</v>
      </c>
      <c r="K32" s="65">
        <v>5</v>
      </c>
      <c r="L32" s="65">
        <v>0</v>
      </c>
      <c r="M32" s="65">
        <v>103.08658965999999</v>
      </c>
      <c r="N32" s="65">
        <v>0</v>
      </c>
      <c r="O32" s="65">
        <v>0</v>
      </c>
      <c r="P32" s="65">
        <v>0</v>
      </c>
      <c r="Q32" s="65">
        <v>0</v>
      </c>
      <c r="R32" s="65">
        <v>0</v>
      </c>
      <c r="S32" s="65">
        <v>0</v>
      </c>
      <c r="T32" s="66">
        <v>0</v>
      </c>
      <c r="U32" s="65">
        <v>0</v>
      </c>
      <c r="V32" s="65">
        <v>0</v>
      </c>
      <c r="W32" s="65">
        <v>0</v>
      </c>
      <c r="X32" s="168">
        <v>0</v>
      </c>
      <c r="Y32" s="168">
        <v>0</v>
      </c>
      <c r="Z32" s="67">
        <v>0</v>
      </c>
      <c r="AA32" s="171"/>
    </row>
    <row r="33" spans="1:27" ht="22.5" customHeight="1">
      <c r="A33" s="2"/>
      <c r="B33" s="623" t="s">
        <v>386</v>
      </c>
      <c r="C33" s="65">
        <v>1209</v>
      </c>
      <c r="D33" s="65">
        <v>152</v>
      </c>
      <c r="E33" s="65">
        <v>59959.350067449996</v>
      </c>
      <c r="F33" s="65">
        <v>5861.64419</v>
      </c>
      <c r="G33" s="65">
        <v>37</v>
      </c>
      <c r="H33" s="65">
        <v>0</v>
      </c>
      <c r="I33" s="65">
        <v>1901.7520772</v>
      </c>
      <c r="J33" s="65">
        <v>0</v>
      </c>
      <c r="K33" s="65">
        <v>5</v>
      </c>
      <c r="L33" s="65">
        <v>0</v>
      </c>
      <c r="M33" s="65">
        <v>103.43876777999999</v>
      </c>
      <c r="N33" s="65">
        <v>0</v>
      </c>
      <c r="O33" s="65">
        <v>0</v>
      </c>
      <c r="P33" s="65">
        <v>0</v>
      </c>
      <c r="Q33" s="65">
        <v>0</v>
      </c>
      <c r="R33" s="65">
        <v>0</v>
      </c>
      <c r="S33" s="65">
        <v>0</v>
      </c>
      <c r="T33" s="66">
        <v>0</v>
      </c>
      <c r="U33" s="65">
        <v>0</v>
      </c>
      <c r="V33" s="65">
        <v>0</v>
      </c>
      <c r="W33" s="65">
        <v>0</v>
      </c>
      <c r="X33" s="168">
        <v>0</v>
      </c>
      <c r="Y33" s="168">
        <v>0</v>
      </c>
      <c r="Z33" s="67">
        <v>0</v>
      </c>
      <c r="AA33" s="171"/>
    </row>
    <row r="34" spans="1:27" ht="17.25" hidden="1">
      <c r="A34" s="2"/>
      <c r="B34" s="623" t="s">
        <v>397</v>
      </c>
      <c r="C34" s="65">
        <v>1261</v>
      </c>
      <c r="D34" s="65">
        <v>158</v>
      </c>
      <c r="E34" s="65">
        <v>61522.433724629998</v>
      </c>
      <c r="F34" s="65">
        <v>5986.1</v>
      </c>
      <c r="G34" s="65">
        <v>41</v>
      </c>
      <c r="H34" s="65">
        <v>1</v>
      </c>
      <c r="I34" s="65">
        <v>3106.4520772000001</v>
      </c>
      <c r="J34" s="65">
        <v>0</v>
      </c>
      <c r="K34" s="65">
        <v>5</v>
      </c>
      <c r="L34" s="65">
        <v>0</v>
      </c>
      <c r="M34" s="65">
        <v>112.47</v>
      </c>
      <c r="N34" s="65">
        <v>0</v>
      </c>
      <c r="O34" s="65">
        <v>0</v>
      </c>
      <c r="P34" s="65">
        <v>0</v>
      </c>
      <c r="Q34" s="65">
        <v>0</v>
      </c>
      <c r="R34" s="65">
        <v>0</v>
      </c>
      <c r="S34" s="65">
        <v>0</v>
      </c>
      <c r="T34" s="66">
        <v>0</v>
      </c>
      <c r="U34" s="65">
        <v>0</v>
      </c>
      <c r="V34" s="65">
        <v>0</v>
      </c>
      <c r="W34" s="65">
        <v>0</v>
      </c>
      <c r="X34" s="168">
        <v>0</v>
      </c>
      <c r="Y34" s="168">
        <v>0</v>
      </c>
      <c r="Z34" s="67">
        <v>0</v>
      </c>
      <c r="AA34" s="171"/>
    </row>
    <row r="35" spans="1:27" ht="17.25" hidden="1">
      <c r="A35" s="2"/>
      <c r="B35" s="623" t="s">
        <v>414</v>
      </c>
      <c r="C35" s="65">
        <v>1306</v>
      </c>
      <c r="D35" s="65">
        <v>167</v>
      </c>
      <c r="E35" s="65">
        <v>63947.954317440002</v>
      </c>
      <c r="F35" s="65">
        <v>6038.33</v>
      </c>
      <c r="G35" s="65">
        <v>43</v>
      </c>
      <c r="H35" s="65">
        <v>1</v>
      </c>
      <c r="I35" s="65">
        <v>3067.3920772000001</v>
      </c>
      <c r="J35" s="65">
        <v>0</v>
      </c>
      <c r="K35" s="65">
        <v>6</v>
      </c>
      <c r="L35" s="65">
        <v>0</v>
      </c>
      <c r="M35" s="65">
        <v>131.33772429000001</v>
      </c>
      <c r="N35" s="65">
        <v>0</v>
      </c>
      <c r="O35" s="65">
        <v>0</v>
      </c>
      <c r="P35" s="65">
        <v>0</v>
      </c>
      <c r="Q35" s="65">
        <v>0</v>
      </c>
      <c r="R35" s="65">
        <v>0</v>
      </c>
      <c r="S35" s="65">
        <v>0</v>
      </c>
      <c r="T35" s="66">
        <v>0</v>
      </c>
      <c r="U35" s="65">
        <v>0</v>
      </c>
      <c r="V35" s="65">
        <v>0</v>
      </c>
      <c r="W35" s="65">
        <v>0</v>
      </c>
      <c r="X35" s="168">
        <v>0</v>
      </c>
      <c r="Y35" s="168">
        <v>0</v>
      </c>
      <c r="Z35" s="67">
        <v>0</v>
      </c>
      <c r="AA35" s="171"/>
    </row>
    <row r="36" spans="1:27" ht="17.25" hidden="1">
      <c r="A36" s="2"/>
      <c r="B36" s="623" t="s">
        <v>415</v>
      </c>
      <c r="C36" s="65">
        <v>1383</v>
      </c>
      <c r="D36" s="65">
        <v>129</v>
      </c>
      <c r="E36" s="65">
        <v>70384.479757130001</v>
      </c>
      <c r="F36" s="65">
        <v>4434.5430144800002</v>
      </c>
      <c r="G36" s="65">
        <v>65</v>
      </c>
      <c r="H36" s="65">
        <v>2</v>
      </c>
      <c r="I36" s="65">
        <v>4499.5120772</v>
      </c>
      <c r="J36" s="65">
        <v>240</v>
      </c>
      <c r="K36" s="65">
        <v>6</v>
      </c>
      <c r="L36" s="65">
        <v>0</v>
      </c>
      <c r="M36" s="65">
        <v>133.97289180000001</v>
      </c>
      <c r="N36" s="65">
        <v>0</v>
      </c>
      <c r="O36" s="65">
        <v>1</v>
      </c>
      <c r="P36" s="65">
        <v>0</v>
      </c>
      <c r="Q36" s="65">
        <v>0.46</v>
      </c>
      <c r="R36" s="65">
        <v>0</v>
      </c>
      <c r="S36" s="65">
        <v>0</v>
      </c>
      <c r="T36" s="66">
        <v>0</v>
      </c>
      <c r="U36" s="65">
        <v>0</v>
      </c>
      <c r="V36" s="65">
        <v>0</v>
      </c>
      <c r="W36" s="65">
        <v>0</v>
      </c>
      <c r="X36" s="168">
        <v>0</v>
      </c>
      <c r="Y36" s="168">
        <v>0</v>
      </c>
      <c r="Z36" s="67">
        <v>0</v>
      </c>
      <c r="AA36" s="171"/>
    </row>
    <row r="37" spans="1:27" ht="22.5" customHeight="1">
      <c r="A37" s="2"/>
      <c r="B37" s="623" t="s">
        <v>419</v>
      </c>
      <c r="C37" s="65">
        <v>1429</v>
      </c>
      <c r="D37" s="65">
        <v>139</v>
      </c>
      <c r="E37" s="65">
        <v>73043.758207270002</v>
      </c>
      <c r="F37" s="65">
        <v>5438.9532827399998</v>
      </c>
      <c r="G37" s="65">
        <v>68</v>
      </c>
      <c r="H37" s="65">
        <v>2</v>
      </c>
      <c r="I37" s="65">
        <v>4350.6820772000001</v>
      </c>
      <c r="J37" s="65">
        <v>240</v>
      </c>
      <c r="K37" s="65">
        <v>6</v>
      </c>
      <c r="L37" s="65">
        <v>0</v>
      </c>
      <c r="M37" s="65">
        <v>156.7836436</v>
      </c>
      <c r="N37" s="65">
        <v>0</v>
      </c>
      <c r="O37" s="65">
        <v>1</v>
      </c>
      <c r="P37" s="65">
        <v>0</v>
      </c>
      <c r="Q37" s="65">
        <v>0.68</v>
      </c>
      <c r="R37" s="65">
        <v>0</v>
      </c>
      <c r="S37" s="65">
        <v>0</v>
      </c>
      <c r="T37" s="66">
        <v>0</v>
      </c>
      <c r="U37" s="65">
        <v>0</v>
      </c>
      <c r="V37" s="65">
        <v>0</v>
      </c>
      <c r="W37" s="65">
        <v>0</v>
      </c>
      <c r="X37" s="168">
        <v>0</v>
      </c>
      <c r="Y37" s="168">
        <v>0</v>
      </c>
      <c r="Z37" s="67">
        <v>0</v>
      </c>
      <c r="AA37" s="171"/>
    </row>
    <row r="38" spans="1:27" ht="17.25" hidden="1">
      <c r="A38" s="2"/>
      <c r="B38" s="623" t="s">
        <v>421</v>
      </c>
      <c r="C38" s="65">
        <v>1440</v>
      </c>
      <c r="D38" s="65">
        <v>129</v>
      </c>
      <c r="E38" s="65">
        <v>76146.201305950002</v>
      </c>
      <c r="F38" s="65">
        <v>5493.7316630799996</v>
      </c>
      <c r="G38" s="65">
        <v>85</v>
      </c>
      <c r="H38" s="65">
        <v>1</v>
      </c>
      <c r="I38" s="65">
        <v>4646.5920771999999</v>
      </c>
      <c r="J38" s="65">
        <v>0</v>
      </c>
      <c r="K38" s="65">
        <v>6</v>
      </c>
      <c r="L38" s="65">
        <v>0</v>
      </c>
      <c r="M38" s="65">
        <v>166.672</v>
      </c>
      <c r="N38" s="65">
        <v>0</v>
      </c>
      <c r="O38" s="65">
        <v>1</v>
      </c>
      <c r="P38" s="65">
        <v>0</v>
      </c>
      <c r="Q38" s="65">
        <v>1.03</v>
      </c>
      <c r="R38" s="65">
        <v>0</v>
      </c>
      <c r="S38" s="65">
        <v>0</v>
      </c>
      <c r="T38" s="66">
        <v>0</v>
      </c>
      <c r="U38" s="65">
        <v>0</v>
      </c>
      <c r="V38" s="65">
        <v>0</v>
      </c>
      <c r="W38" s="65">
        <v>0</v>
      </c>
      <c r="X38" s="168">
        <v>0</v>
      </c>
      <c r="Y38" s="168">
        <v>0</v>
      </c>
      <c r="Z38" s="67">
        <v>0</v>
      </c>
      <c r="AA38" s="171"/>
    </row>
    <row r="39" spans="1:27" ht="17.25" hidden="1">
      <c r="A39" s="2"/>
      <c r="B39" s="623" t="s">
        <v>422</v>
      </c>
      <c r="C39" s="65">
        <v>1494</v>
      </c>
      <c r="D39" s="65">
        <v>147</v>
      </c>
      <c r="E39" s="65">
        <v>79270.167259648457</v>
      </c>
      <c r="F39" s="65">
        <v>6377.1719785200012</v>
      </c>
      <c r="G39" s="65">
        <v>81</v>
      </c>
      <c r="H39" s="65">
        <v>2</v>
      </c>
      <c r="I39" s="65">
        <v>5021.8780772</v>
      </c>
      <c r="J39" s="65">
        <v>40.659999999999997</v>
      </c>
      <c r="K39" s="65">
        <v>6</v>
      </c>
      <c r="L39" s="65">
        <v>0</v>
      </c>
      <c r="M39" s="65">
        <v>194.43307532999998</v>
      </c>
      <c r="N39" s="65">
        <v>0</v>
      </c>
      <c r="O39" s="65">
        <v>1</v>
      </c>
      <c r="P39" s="65">
        <v>0</v>
      </c>
      <c r="Q39" s="65">
        <v>1.1100000000000001</v>
      </c>
      <c r="R39" s="65">
        <v>0</v>
      </c>
      <c r="S39" s="65">
        <v>0</v>
      </c>
      <c r="T39" s="66">
        <v>0</v>
      </c>
      <c r="U39" s="65">
        <v>0</v>
      </c>
      <c r="V39" s="65">
        <v>0</v>
      </c>
      <c r="W39" s="65">
        <v>0</v>
      </c>
      <c r="X39" s="168">
        <v>0</v>
      </c>
      <c r="Y39" s="168">
        <v>0</v>
      </c>
      <c r="Z39" s="67">
        <v>0</v>
      </c>
      <c r="AA39" s="171"/>
    </row>
    <row r="40" spans="1:27" ht="17.25" hidden="1">
      <c r="A40" s="2"/>
      <c r="B40" s="623" t="s">
        <v>427</v>
      </c>
      <c r="C40" s="65">
        <v>1559</v>
      </c>
      <c r="D40" s="65">
        <v>158</v>
      </c>
      <c r="E40" s="65">
        <v>81799.886633732996</v>
      </c>
      <c r="F40" s="65">
        <v>6729.4532684700007</v>
      </c>
      <c r="G40" s="65">
        <v>81</v>
      </c>
      <c r="H40" s="65">
        <v>1</v>
      </c>
      <c r="I40" s="65">
        <v>4657.5400772000003</v>
      </c>
      <c r="J40" s="65">
        <v>0</v>
      </c>
      <c r="K40" s="65">
        <v>6</v>
      </c>
      <c r="L40" s="65">
        <v>0</v>
      </c>
      <c r="M40" s="65">
        <v>196.91427532</v>
      </c>
      <c r="N40" s="65">
        <v>0</v>
      </c>
      <c r="O40" s="65">
        <v>1</v>
      </c>
      <c r="P40" s="65">
        <v>0</v>
      </c>
      <c r="Q40" s="65">
        <v>1.1100000000000001</v>
      </c>
      <c r="R40" s="65">
        <v>0</v>
      </c>
      <c r="S40" s="65">
        <v>0</v>
      </c>
      <c r="T40" s="66">
        <v>0</v>
      </c>
      <c r="U40" s="65">
        <v>0</v>
      </c>
      <c r="V40" s="65">
        <v>0</v>
      </c>
      <c r="W40" s="65">
        <v>0</v>
      </c>
      <c r="X40" s="168">
        <v>0</v>
      </c>
      <c r="Y40" s="168">
        <v>0</v>
      </c>
      <c r="Z40" s="67">
        <v>0</v>
      </c>
      <c r="AA40" s="171"/>
    </row>
    <row r="41" spans="1:27" ht="22.5" customHeight="1">
      <c r="A41" s="2"/>
      <c r="B41" s="622" t="s">
        <v>430</v>
      </c>
      <c r="C41" s="107">
        <v>1625</v>
      </c>
      <c r="D41" s="107">
        <v>162</v>
      </c>
      <c r="E41" s="107">
        <v>86669.885960280008</v>
      </c>
      <c r="F41" s="107">
        <v>7095.6250634000007</v>
      </c>
      <c r="G41" s="107">
        <v>92</v>
      </c>
      <c r="H41" s="107">
        <v>1</v>
      </c>
      <c r="I41" s="107">
        <v>5283.9600772000003</v>
      </c>
      <c r="J41" s="107">
        <v>0</v>
      </c>
      <c r="K41" s="107">
        <v>6</v>
      </c>
      <c r="L41" s="107">
        <v>0</v>
      </c>
      <c r="M41" s="107">
        <v>167.32235919999999</v>
      </c>
      <c r="N41" s="107">
        <v>0</v>
      </c>
      <c r="O41" s="107">
        <v>1</v>
      </c>
      <c r="P41" s="107">
        <v>0</v>
      </c>
      <c r="Q41" s="107">
        <v>0.82</v>
      </c>
      <c r="R41" s="107">
        <v>0</v>
      </c>
      <c r="S41" s="107">
        <v>0</v>
      </c>
      <c r="T41" s="972">
        <v>0</v>
      </c>
      <c r="U41" s="107">
        <v>0</v>
      </c>
      <c r="V41" s="107">
        <v>0</v>
      </c>
      <c r="W41" s="107">
        <v>0</v>
      </c>
      <c r="X41" s="975">
        <v>0</v>
      </c>
      <c r="Y41" s="975">
        <v>0</v>
      </c>
      <c r="Z41" s="68">
        <v>0</v>
      </c>
      <c r="AA41" s="171"/>
    </row>
    <row r="42" spans="1:27" ht="17.25" hidden="1">
      <c r="A42" s="2"/>
      <c r="B42" s="623" t="s">
        <v>436</v>
      </c>
      <c r="C42" s="65">
        <v>1650</v>
      </c>
      <c r="D42" s="65">
        <v>165</v>
      </c>
      <c r="E42" s="65">
        <v>87618.745322090021</v>
      </c>
      <c r="F42" s="65">
        <v>7492.8987929400009</v>
      </c>
      <c r="G42" s="65">
        <v>110</v>
      </c>
      <c r="H42" s="65">
        <v>1</v>
      </c>
      <c r="I42" s="65">
        <v>5926.9511771999996</v>
      </c>
      <c r="J42" s="65">
        <v>1.07</v>
      </c>
      <c r="K42" s="65">
        <v>6</v>
      </c>
      <c r="L42" s="65">
        <v>0</v>
      </c>
      <c r="M42" s="65">
        <v>165.19808918000001</v>
      </c>
      <c r="N42" s="65">
        <v>0</v>
      </c>
      <c r="O42" s="65">
        <v>1</v>
      </c>
      <c r="P42" s="65">
        <v>0</v>
      </c>
      <c r="Q42" s="65">
        <v>0.87</v>
      </c>
      <c r="R42" s="65">
        <v>0</v>
      </c>
      <c r="S42" s="65">
        <v>0</v>
      </c>
      <c r="T42" s="66">
        <v>0</v>
      </c>
      <c r="U42" s="65">
        <v>0</v>
      </c>
      <c r="V42" s="65">
        <v>0</v>
      </c>
      <c r="W42" s="65">
        <v>0</v>
      </c>
      <c r="X42" s="168">
        <v>0</v>
      </c>
      <c r="Y42" s="168">
        <v>0</v>
      </c>
      <c r="Z42" s="67">
        <v>0</v>
      </c>
      <c r="AA42" s="171"/>
    </row>
    <row r="43" spans="1:27" ht="17.25" hidden="1" customHeight="1" thickBot="1">
      <c r="A43" s="3" t="s">
        <v>368</v>
      </c>
      <c r="B43" s="622" t="s">
        <v>439</v>
      </c>
      <c r="C43" s="107">
        <v>1657</v>
      </c>
      <c r="D43" s="107">
        <v>184</v>
      </c>
      <c r="E43" s="107">
        <v>90712.370161810017</v>
      </c>
      <c r="F43" s="107">
        <v>7877.2105000000001</v>
      </c>
      <c r="G43" s="107">
        <v>124</v>
      </c>
      <c r="H43" s="107">
        <v>1</v>
      </c>
      <c r="I43" s="107">
        <v>6338.4811771999994</v>
      </c>
      <c r="J43" s="107">
        <v>1.07</v>
      </c>
      <c r="K43" s="107">
        <v>5</v>
      </c>
      <c r="L43" s="107">
        <v>0</v>
      </c>
      <c r="M43" s="107">
        <v>144.30000000000001</v>
      </c>
      <c r="N43" s="107">
        <v>0</v>
      </c>
      <c r="O43" s="107">
        <v>1</v>
      </c>
      <c r="P43" s="107">
        <v>0</v>
      </c>
      <c r="Q43" s="107">
        <v>1.01</v>
      </c>
      <c r="R43" s="107">
        <v>0</v>
      </c>
      <c r="S43" s="107">
        <v>0</v>
      </c>
      <c r="T43" s="972">
        <v>0</v>
      </c>
      <c r="U43" s="107">
        <v>0</v>
      </c>
      <c r="V43" s="107">
        <v>0</v>
      </c>
      <c r="W43" s="107">
        <v>0</v>
      </c>
      <c r="X43" s="975">
        <v>0</v>
      </c>
      <c r="Y43" s="975">
        <v>0</v>
      </c>
      <c r="Z43" s="68">
        <v>0</v>
      </c>
      <c r="AA43" s="171"/>
    </row>
    <row r="44" spans="1:27" ht="17.25" hidden="1" customHeight="1" thickBot="1">
      <c r="A44" s="3" t="s">
        <v>368</v>
      </c>
      <c r="B44" s="795" t="s">
        <v>442</v>
      </c>
      <c r="C44" s="883">
        <v>1671</v>
      </c>
      <c r="D44" s="883">
        <v>173</v>
      </c>
      <c r="E44" s="883">
        <v>95528.218852590013</v>
      </c>
      <c r="F44" s="883">
        <v>8698.0934810899998</v>
      </c>
      <c r="G44" s="883">
        <v>145</v>
      </c>
      <c r="H44" s="883">
        <v>0</v>
      </c>
      <c r="I44" s="883">
        <v>7093.5211772000002</v>
      </c>
      <c r="J44" s="883">
        <v>0</v>
      </c>
      <c r="K44" s="883">
        <v>4</v>
      </c>
      <c r="L44" s="883">
        <v>0</v>
      </c>
      <c r="M44" s="883">
        <v>146.28869247999998</v>
      </c>
      <c r="N44" s="883">
        <v>0</v>
      </c>
      <c r="O44" s="883">
        <v>1</v>
      </c>
      <c r="P44" s="883">
        <v>0</v>
      </c>
      <c r="Q44" s="883">
        <v>1.07</v>
      </c>
      <c r="R44" s="883">
        <v>0</v>
      </c>
      <c r="S44" s="883">
        <v>0</v>
      </c>
      <c r="T44" s="971">
        <v>0</v>
      </c>
      <c r="U44" s="883">
        <v>0</v>
      </c>
      <c r="V44" s="883">
        <v>0</v>
      </c>
      <c r="W44" s="883">
        <v>0</v>
      </c>
      <c r="X44" s="974">
        <v>0</v>
      </c>
      <c r="Y44" s="974">
        <v>0</v>
      </c>
      <c r="Z44" s="969">
        <v>0</v>
      </c>
      <c r="AA44" s="171"/>
    </row>
    <row r="45" spans="1:27" ht="22.5" customHeight="1" thickBot="1">
      <c r="A45" s="3" t="s">
        <v>368</v>
      </c>
      <c r="B45" s="795" t="s">
        <v>454</v>
      </c>
      <c r="C45" s="883">
        <v>1712</v>
      </c>
      <c r="D45" s="883">
        <v>184</v>
      </c>
      <c r="E45" s="883">
        <v>101130.78925099</v>
      </c>
      <c r="F45" s="883">
        <v>9876.9728925899999</v>
      </c>
      <c r="G45" s="883">
        <v>131</v>
      </c>
      <c r="H45" s="883">
        <v>0</v>
      </c>
      <c r="I45" s="883">
        <v>6112.3812672000004</v>
      </c>
      <c r="J45" s="883">
        <v>0</v>
      </c>
      <c r="K45" s="883">
        <v>4</v>
      </c>
      <c r="L45" s="883">
        <v>0</v>
      </c>
      <c r="M45" s="883">
        <v>141.72731234</v>
      </c>
      <c r="N45" s="883">
        <v>0</v>
      </c>
      <c r="O45" s="883">
        <v>1</v>
      </c>
      <c r="P45" s="883">
        <v>0</v>
      </c>
      <c r="Q45" s="883">
        <v>1.36</v>
      </c>
      <c r="R45" s="883">
        <v>0</v>
      </c>
      <c r="S45" s="883">
        <v>0</v>
      </c>
      <c r="T45" s="971">
        <v>0</v>
      </c>
      <c r="U45" s="883">
        <v>0</v>
      </c>
      <c r="V45" s="883">
        <v>0</v>
      </c>
      <c r="W45" s="883">
        <v>0</v>
      </c>
      <c r="X45" s="974">
        <v>0</v>
      </c>
      <c r="Y45" s="974">
        <v>0</v>
      </c>
      <c r="Z45" s="969">
        <v>0</v>
      </c>
      <c r="AA45" s="171"/>
    </row>
    <row r="46" spans="1:27" ht="15.75" customHeight="1">
      <c r="A46" s="60"/>
      <c r="B46" s="60"/>
      <c r="C46" s="59"/>
      <c r="D46" s="59"/>
      <c r="E46" s="59"/>
      <c r="F46" s="59"/>
      <c r="G46" s="59"/>
      <c r="H46" s="59"/>
      <c r="I46" s="59"/>
      <c r="J46" s="59"/>
      <c r="K46" s="59"/>
      <c r="L46" s="59"/>
      <c r="M46" s="59"/>
      <c r="N46" s="59"/>
      <c r="O46" s="59"/>
      <c r="P46" s="59"/>
      <c r="Q46" s="59"/>
      <c r="R46" s="59"/>
    </row>
    <row r="47" spans="1:27" ht="15.75" customHeight="1">
      <c r="A47" s="69"/>
      <c r="B47" s="69"/>
      <c r="C47" s="59"/>
      <c r="D47" s="59"/>
      <c r="E47" s="59"/>
      <c r="F47" s="59"/>
      <c r="G47" s="59"/>
      <c r="H47" s="59"/>
      <c r="I47" s="59"/>
      <c r="J47" s="59"/>
      <c r="K47" s="59"/>
      <c r="L47" s="59"/>
      <c r="M47" s="59"/>
      <c r="N47" s="59"/>
      <c r="O47" s="59"/>
      <c r="P47" s="59"/>
      <c r="Q47" s="59"/>
      <c r="R47" s="59"/>
    </row>
    <row r="48" spans="1:27" ht="17.25">
      <c r="B48" s="1083" t="s">
        <v>38</v>
      </c>
      <c r="C48" s="59"/>
      <c r="D48" s="59"/>
      <c r="E48" s="59"/>
      <c r="F48" s="59"/>
      <c r="G48" s="59"/>
      <c r="H48" s="59"/>
      <c r="I48" s="59"/>
      <c r="J48" s="59"/>
      <c r="K48" s="59"/>
      <c r="L48" s="59"/>
      <c r="M48" s="59"/>
      <c r="N48" s="59"/>
      <c r="O48" s="59"/>
      <c r="P48" s="59"/>
      <c r="Q48" s="59"/>
      <c r="R48" s="59"/>
    </row>
    <row r="49" spans="1:27" ht="9" customHeight="1" thickBot="1">
      <c r="A49" s="58"/>
      <c r="B49" s="58"/>
      <c r="C49" s="105"/>
      <c r="D49" s="105"/>
      <c r="E49" s="105"/>
      <c r="F49" s="105"/>
      <c r="G49" s="105"/>
      <c r="H49" s="105"/>
      <c r="I49" s="105"/>
      <c r="J49" s="105"/>
      <c r="K49" s="105"/>
      <c r="L49" s="105"/>
      <c r="M49" s="105"/>
      <c r="N49" s="105"/>
      <c r="O49" s="105"/>
      <c r="P49" s="105"/>
      <c r="Q49" s="105"/>
      <c r="R49" s="105"/>
      <c r="S49" s="94"/>
      <c r="T49" s="94"/>
      <c r="U49" s="94"/>
      <c r="V49" s="94"/>
      <c r="W49" s="94"/>
      <c r="X49" s="94"/>
      <c r="Y49" s="94"/>
      <c r="Z49" s="94"/>
    </row>
    <row r="50" spans="1:27" ht="17.25">
      <c r="A50" s="1248"/>
      <c r="B50" s="640"/>
      <c r="C50" s="1251" t="s">
        <v>89</v>
      </c>
      <c r="D50" s="1252"/>
      <c r="E50" s="1252"/>
      <c r="F50" s="1252"/>
      <c r="G50" s="1252"/>
      <c r="H50" s="1252"/>
      <c r="I50" s="1252"/>
      <c r="J50" s="1253"/>
      <c r="K50" s="1251" t="s">
        <v>96</v>
      </c>
      <c r="L50" s="1252"/>
      <c r="M50" s="1252"/>
      <c r="N50" s="1252"/>
      <c r="O50" s="1252"/>
      <c r="P50" s="1252"/>
      <c r="Q50" s="1252"/>
      <c r="R50" s="1253"/>
      <c r="S50" s="1265" t="s">
        <v>99</v>
      </c>
      <c r="T50" s="1260"/>
      <c r="U50" s="1260"/>
      <c r="V50" s="1260"/>
      <c r="W50" s="1260"/>
      <c r="X50" s="1260"/>
      <c r="Y50" s="1260"/>
      <c r="Z50" s="1261"/>
      <c r="AA50" s="164"/>
    </row>
    <row r="51" spans="1:27" ht="17.25">
      <c r="A51" s="1249"/>
      <c r="B51" s="641"/>
      <c r="C51" s="1245" t="s">
        <v>95</v>
      </c>
      <c r="D51" s="1246"/>
      <c r="E51" s="1246"/>
      <c r="F51" s="1257"/>
      <c r="G51" s="1245" t="s">
        <v>85</v>
      </c>
      <c r="H51" s="1246"/>
      <c r="I51" s="1246"/>
      <c r="J51" s="1257"/>
      <c r="K51" s="1245" t="s">
        <v>97</v>
      </c>
      <c r="L51" s="1246"/>
      <c r="M51" s="1246"/>
      <c r="N51" s="1257"/>
      <c r="O51" s="1245" t="s">
        <v>85</v>
      </c>
      <c r="P51" s="1246"/>
      <c r="Q51" s="1246"/>
      <c r="R51" s="1257"/>
      <c r="S51" s="1245" t="s">
        <v>97</v>
      </c>
      <c r="T51" s="1246"/>
      <c r="U51" s="1246"/>
      <c r="V51" s="1257"/>
      <c r="W51" s="1245" t="s">
        <v>85</v>
      </c>
      <c r="X51" s="1246"/>
      <c r="Y51" s="1246"/>
      <c r="Z51" s="1247"/>
      <c r="AA51" s="164"/>
    </row>
    <row r="52" spans="1:27" ht="63" customHeight="1" thickBot="1">
      <c r="A52" s="1250"/>
      <c r="B52" s="642"/>
      <c r="C52" s="62" t="s">
        <v>27</v>
      </c>
      <c r="D52" s="63" t="s">
        <v>87</v>
      </c>
      <c r="E52" s="62" t="s">
        <v>28</v>
      </c>
      <c r="F52" s="63" t="s">
        <v>88</v>
      </c>
      <c r="G52" s="62" t="s">
        <v>27</v>
      </c>
      <c r="H52" s="63" t="s">
        <v>87</v>
      </c>
      <c r="I52" s="62" t="s">
        <v>28</v>
      </c>
      <c r="J52" s="63" t="s">
        <v>88</v>
      </c>
      <c r="K52" s="62" t="s">
        <v>27</v>
      </c>
      <c r="L52" s="63" t="s">
        <v>87</v>
      </c>
      <c r="M52" s="62" t="s">
        <v>28</v>
      </c>
      <c r="N52" s="63" t="s">
        <v>88</v>
      </c>
      <c r="O52" s="62" t="s">
        <v>27</v>
      </c>
      <c r="P52" s="63" t="s">
        <v>87</v>
      </c>
      <c r="Q52" s="62" t="s">
        <v>28</v>
      </c>
      <c r="R52" s="63" t="s">
        <v>88</v>
      </c>
      <c r="S52" s="62" t="s">
        <v>27</v>
      </c>
      <c r="T52" s="63" t="s">
        <v>87</v>
      </c>
      <c r="U52" s="62" t="s">
        <v>28</v>
      </c>
      <c r="V52" s="63" t="s">
        <v>88</v>
      </c>
      <c r="W52" s="62" t="s">
        <v>27</v>
      </c>
      <c r="X52" s="63" t="s">
        <v>87</v>
      </c>
      <c r="Y52" s="62" t="s">
        <v>28</v>
      </c>
      <c r="Z52" s="64" t="s">
        <v>88</v>
      </c>
      <c r="AA52" s="106"/>
    </row>
    <row r="53" spans="1:27" ht="17.25" hidden="1" customHeight="1">
      <c r="A53" s="72" t="s">
        <v>34</v>
      </c>
      <c r="B53" s="625" t="s">
        <v>35</v>
      </c>
      <c r="C53" s="155">
        <v>-1.151631477927062E-2</v>
      </c>
      <c r="D53" s="155">
        <v>3.8461538461538547E-2</v>
      </c>
      <c r="E53" s="155">
        <v>-6.624131846408976E-3</v>
      </c>
      <c r="F53" s="155">
        <v>-1.3204963083914389E-2</v>
      </c>
      <c r="G53" s="155"/>
      <c r="H53" s="155"/>
      <c r="I53" s="155"/>
      <c r="J53" s="155"/>
      <c r="K53" s="155">
        <v>-5.3879310344827624E-2</v>
      </c>
      <c r="L53" s="155">
        <v>0</v>
      </c>
      <c r="M53" s="155">
        <v>-3.7950776460206725E-2</v>
      </c>
      <c r="N53" s="155">
        <v>-5.2391851681534152E-2</v>
      </c>
      <c r="O53" s="155"/>
      <c r="P53" s="155"/>
      <c r="Q53" s="71"/>
      <c r="R53" s="155"/>
      <c r="S53" s="155">
        <v>-5.3879310344827624E-2</v>
      </c>
      <c r="T53" s="155">
        <v>0</v>
      </c>
      <c r="U53" s="155">
        <v>-3.7950776460206725E-2</v>
      </c>
      <c r="V53" s="155">
        <v>-5.2391851681534152E-2</v>
      </c>
      <c r="W53" s="71"/>
      <c r="X53" s="169"/>
      <c r="Y53" s="169"/>
      <c r="Z53" s="73"/>
      <c r="AA53" s="172"/>
    </row>
    <row r="54" spans="1:27" ht="17.25" hidden="1" customHeight="1">
      <c r="A54" s="72" t="s">
        <v>39</v>
      </c>
      <c r="B54" s="622" t="s">
        <v>36</v>
      </c>
      <c r="C54" s="71">
        <v>4.6601941747572706E-2</v>
      </c>
      <c r="D54" s="71">
        <v>7.4074074074074181E-2</v>
      </c>
      <c r="E54" s="71">
        <v>1.1342830580066465E-2</v>
      </c>
      <c r="F54" s="71">
        <v>0.18247724922665265</v>
      </c>
      <c r="G54" s="71"/>
      <c r="H54" s="71"/>
      <c r="I54" s="71"/>
      <c r="J54" s="71"/>
      <c r="K54" s="71">
        <v>-1.1389521640091105E-2</v>
      </c>
      <c r="L54" s="71">
        <v>-0.1333333333333333</v>
      </c>
      <c r="M54" s="71">
        <v>-1.8613315335666902E-2</v>
      </c>
      <c r="N54" s="71">
        <v>-0.23465885625574701</v>
      </c>
      <c r="O54" s="71"/>
      <c r="P54" s="71"/>
      <c r="Q54" s="71"/>
      <c r="R54" s="71"/>
      <c r="S54" s="71">
        <v>-1.1389521640091105E-2</v>
      </c>
      <c r="T54" s="71">
        <v>-0.1333333333333333</v>
      </c>
      <c r="U54" s="71">
        <v>-1.8613315335666902E-2</v>
      </c>
      <c r="V54" s="71">
        <v>-0.23465885625574701</v>
      </c>
      <c r="W54" s="71"/>
      <c r="X54" s="169"/>
      <c r="Y54" s="169"/>
      <c r="Z54" s="73"/>
      <c r="AA54" s="172"/>
    </row>
    <row r="55" spans="1:27" ht="17.25" hidden="1" customHeight="1">
      <c r="A55" s="70" t="s">
        <v>40</v>
      </c>
      <c r="B55" s="639" t="s">
        <v>37</v>
      </c>
      <c r="C55" s="74">
        <v>5.1948051948051965E-2</v>
      </c>
      <c r="D55" s="74">
        <v>-6.8965517241379337E-2</v>
      </c>
      <c r="E55" s="74">
        <v>9.5116533312604501E-2</v>
      </c>
      <c r="F55" s="74">
        <v>1.1698263285247812E-2</v>
      </c>
      <c r="G55" s="74"/>
      <c r="H55" s="74"/>
      <c r="I55" s="74"/>
      <c r="J55" s="74"/>
      <c r="K55" s="74">
        <v>-2.7649769585253448E-2</v>
      </c>
      <c r="L55" s="74">
        <v>-7.6923076923076872E-2</v>
      </c>
      <c r="M55" s="74">
        <v>1.910994557807344E-2</v>
      </c>
      <c r="N55" s="74">
        <v>-4.1709250184409408E-2</v>
      </c>
      <c r="O55" s="74"/>
      <c r="P55" s="74"/>
      <c r="Q55" s="74"/>
      <c r="R55" s="74"/>
      <c r="S55" s="74">
        <v>-2.7649769585253448E-2</v>
      </c>
      <c r="T55" s="74">
        <v>-7.6923076923076872E-2</v>
      </c>
      <c r="U55" s="74">
        <v>1.910994557807344E-2</v>
      </c>
      <c r="V55" s="74">
        <v>-4.1709250184409408E-2</v>
      </c>
      <c r="W55" s="74"/>
      <c r="X55" s="170"/>
      <c r="Y55" s="170"/>
      <c r="Z55" s="75"/>
      <c r="AA55" s="172"/>
    </row>
    <row r="56" spans="1:27" ht="17.25" hidden="1" customHeight="1" thickTop="1">
      <c r="A56" s="2" t="s">
        <v>11</v>
      </c>
      <c r="B56" s="623" t="s">
        <v>12</v>
      </c>
      <c r="C56" s="244">
        <v>0.13051823416506717</v>
      </c>
      <c r="D56" s="244">
        <v>5.7692307692307696E-2</v>
      </c>
      <c r="E56" s="244">
        <v>8.1428950516225201E-2</v>
      </c>
      <c r="F56" s="244">
        <v>8.3350501339611527E-2</v>
      </c>
      <c r="G56" s="244" t="s">
        <v>201</v>
      </c>
      <c r="H56" s="244" t="s">
        <v>201</v>
      </c>
      <c r="I56" s="244" t="s">
        <v>201</v>
      </c>
      <c r="J56" s="244" t="s">
        <v>201</v>
      </c>
      <c r="K56" s="244" t="s">
        <v>201</v>
      </c>
      <c r="L56" s="244" t="s">
        <v>201</v>
      </c>
      <c r="M56" s="244" t="s">
        <v>201</v>
      </c>
      <c r="N56" s="244" t="s">
        <v>201</v>
      </c>
      <c r="O56" s="244" t="s">
        <v>201</v>
      </c>
      <c r="P56" s="244" t="s">
        <v>201</v>
      </c>
      <c r="Q56" s="244" t="s">
        <v>201</v>
      </c>
      <c r="R56" s="244" t="s">
        <v>201</v>
      </c>
      <c r="S56" s="244" t="s">
        <v>201</v>
      </c>
      <c r="T56" s="244" t="s">
        <v>201</v>
      </c>
      <c r="U56" s="244" t="s">
        <v>201</v>
      </c>
      <c r="V56" s="244" t="s">
        <v>201</v>
      </c>
      <c r="W56" s="244" t="s">
        <v>201</v>
      </c>
      <c r="X56" s="247" t="s">
        <v>201</v>
      </c>
      <c r="Y56" s="247" t="s">
        <v>201</v>
      </c>
      <c r="Z56" s="245" t="s">
        <v>201</v>
      </c>
      <c r="AA56" s="172"/>
    </row>
    <row r="57" spans="1:27" ht="22.5" customHeight="1" thickTop="1">
      <c r="A57" s="2" t="s">
        <v>13</v>
      </c>
      <c r="B57" s="623" t="s">
        <v>14</v>
      </c>
      <c r="C57" s="242">
        <v>-1.697792869269949E-3</v>
      </c>
      <c r="D57" s="242">
        <v>-1.8181818181818181E-2</v>
      </c>
      <c r="E57" s="242">
        <v>-4.6598674588186777E-2</v>
      </c>
      <c r="F57" s="242">
        <v>-8.5524256263053017E-2</v>
      </c>
      <c r="G57" s="242">
        <v>0.16666666666666666</v>
      </c>
      <c r="H57" s="242">
        <v>0</v>
      </c>
      <c r="I57" s="242">
        <v>0.56932812209194117</v>
      </c>
      <c r="J57" s="242">
        <v>2.3585337915234823</v>
      </c>
      <c r="K57" s="242" t="s">
        <v>201</v>
      </c>
      <c r="L57" s="242" t="s">
        <v>201</v>
      </c>
      <c r="M57" s="242" t="s">
        <v>201</v>
      </c>
      <c r="N57" s="242" t="s">
        <v>201</v>
      </c>
      <c r="O57" s="242" t="s">
        <v>201</v>
      </c>
      <c r="P57" s="242" t="s">
        <v>201</v>
      </c>
      <c r="Q57" s="242" t="s">
        <v>201</v>
      </c>
      <c r="R57" s="242" t="s">
        <v>201</v>
      </c>
      <c r="S57" s="242" t="s">
        <v>201</v>
      </c>
      <c r="T57" s="242" t="s">
        <v>201</v>
      </c>
      <c r="U57" s="242" t="s">
        <v>201</v>
      </c>
      <c r="V57" s="242" t="s">
        <v>201</v>
      </c>
      <c r="W57" s="242" t="s">
        <v>201</v>
      </c>
      <c r="X57" s="248" t="s">
        <v>201</v>
      </c>
      <c r="Y57" s="248" t="s">
        <v>201</v>
      </c>
      <c r="Z57" s="243" t="s">
        <v>201</v>
      </c>
      <c r="AA57" s="172"/>
    </row>
    <row r="58" spans="1:27" ht="22.5" customHeight="1">
      <c r="A58" s="2" t="s">
        <v>15</v>
      </c>
      <c r="B58" s="623" t="s">
        <v>16</v>
      </c>
      <c r="C58" s="249">
        <v>-0.15136054421768708</v>
      </c>
      <c r="D58" s="249">
        <v>-3.7037037037037035E-2</v>
      </c>
      <c r="E58" s="249">
        <v>-0.17941330520664561</v>
      </c>
      <c r="F58" s="249">
        <v>-0.44242296890599359</v>
      </c>
      <c r="G58" s="249">
        <v>-0.14285714285714285</v>
      </c>
      <c r="H58" s="249">
        <v>0</v>
      </c>
      <c r="I58" s="249">
        <v>0.11527514231499068</v>
      </c>
      <c r="J58" s="249">
        <v>1.4665757162346511E-2</v>
      </c>
      <c r="K58" s="249" t="s">
        <v>201</v>
      </c>
      <c r="L58" s="249" t="s">
        <v>201</v>
      </c>
      <c r="M58" s="249" t="s">
        <v>201</v>
      </c>
      <c r="N58" s="249" t="s">
        <v>201</v>
      </c>
      <c r="O58" s="249">
        <v>0</v>
      </c>
      <c r="P58" s="249">
        <v>0</v>
      </c>
      <c r="Q58" s="249">
        <v>4.5201238390092907E-2</v>
      </c>
      <c r="R58" s="249">
        <v>4.5201238390092907E-2</v>
      </c>
      <c r="S58" s="249" t="s">
        <v>201</v>
      </c>
      <c r="T58" s="249" t="s">
        <v>201</v>
      </c>
      <c r="U58" s="249" t="s">
        <v>201</v>
      </c>
      <c r="V58" s="249" t="s">
        <v>201</v>
      </c>
      <c r="W58" s="249" t="s">
        <v>201</v>
      </c>
      <c r="X58" s="250" t="s">
        <v>201</v>
      </c>
      <c r="Y58" s="250" t="s">
        <v>201</v>
      </c>
      <c r="Z58" s="251" t="s">
        <v>201</v>
      </c>
      <c r="AA58" s="172"/>
    </row>
    <row r="59" spans="1:27" ht="22.5" customHeight="1">
      <c r="A59" s="2" t="s">
        <v>17</v>
      </c>
      <c r="B59" s="623" t="s">
        <v>18</v>
      </c>
      <c r="C59" s="249">
        <v>-6.2124248496993988E-2</v>
      </c>
      <c r="D59" s="249">
        <v>-0.25</v>
      </c>
      <c r="E59" s="249">
        <v>8.9373899897050735E-3</v>
      </c>
      <c r="F59" s="249">
        <v>-0.3487123902051541</v>
      </c>
      <c r="G59" s="249">
        <v>0.16666666666666666</v>
      </c>
      <c r="H59" s="249">
        <v>-0.33333333333333331</v>
      </c>
      <c r="I59" s="249">
        <v>0.57113994045087191</v>
      </c>
      <c r="J59" s="249">
        <v>-0.79663865546218482</v>
      </c>
      <c r="K59" s="249" t="s">
        <v>201</v>
      </c>
      <c r="L59" s="249" t="s">
        <v>201</v>
      </c>
      <c r="M59" s="249" t="s">
        <v>201</v>
      </c>
      <c r="N59" s="249" t="s">
        <v>201</v>
      </c>
      <c r="O59" s="249">
        <v>0</v>
      </c>
      <c r="P59" s="249">
        <v>0</v>
      </c>
      <c r="Q59" s="249">
        <v>-9.6563981042653971E-2</v>
      </c>
      <c r="R59" s="249">
        <v>-9.6563981042653971E-2</v>
      </c>
      <c r="S59" s="249" t="s">
        <v>201</v>
      </c>
      <c r="T59" s="249" t="s">
        <v>201</v>
      </c>
      <c r="U59" s="249" t="s">
        <v>201</v>
      </c>
      <c r="V59" s="249" t="s">
        <v>201</v>
      </c>
      <c r="W59" s="249" t="s">
        <v>201</v>
      </c>
      <c r="X59" s="250" t="s">
        <v>201</v>
      </c>
      <c r="Y59" s="250" t="s">
        <v>201</v>
      </c>
      <c r="Z59" s="251" t="s">
        <v>201</v>
      </c>
      <c r="AA59" s="172"/>
    </row>
    <row r="60" spans="1:27" ht="22.5" customHeight="1">
      <c r="A60" s="2" t="s">
        <v>19</v>
      </c>
      <c r="B60" s="622" t="s">
        <v>20</v>
      </c>
      <c r="C60" s="249">
        <v>5.7692307692307696E-2</v>
      </c>
      <c r="D60" s="249">
        <v>0</v>
      </c>
      <c r="E60" s="249">
        <v>-3.5152991211898861E-2</v>
      </c>
      <c r="F60" s="249">
        <v>3.3345922139765196E-3</v>
      </c>
      <c r="G60" s="249">
        <v>-0.2857142857142857</v>
      </c>
      <c r="H60" s="249">
        <v>-1</v>
      </c>
      <c r="I60" s="249">
        <v>0.33008460236886639</v>
      </c>
      <c r="J60" s="249">
        <v>-1</v>
      </c>
      <c r="K60" s="249">
        <v>0</v>
      </c>
      <c r="L60" s="249" t="s">
        <v>201</v>
      </c>
      <c r="M60" s="249">
        <v>-9.0969899665551801E-2</v>
      </c>
      <c r="N60" s="249" t="s">
        <v>201</v>
      </c>
      <c r="O60" s="249">
        <v>0</v>
      </c>
      <c r="P60" s="249">
        <v>0</v>
      </c>
      <c r="Q60" s="249">
        <v>-0.45442622950819672</v>
      </c>
      <c r="R60" s="249">
        <v>-0.45442622950819672</v>
      </c>
      <c r="S60" s="249" t="s">
        <v>201</v>
      </c>
      <c r="T60" s="249" t="s">
        <v>201</v>
      </c>
      <c r="U60" s="249" t="s">
        <v>201</v>
      </c>
      <c r="V60" s="249" t="s">
        <v>201</v>
      </c>
      <c r="W60" s="249" t="s">
        <v>201</v>
      </c>
      <c r="X60" s="250" t="s">
        <v>201</v>
      </c>
      <c r="Y60" s="250" t="s">
        <v>201</v>
      </c>
      <c r="Z60" s="251" t="s">
        <v>201</v>
      </c>
      <c r="AA60" s="172"/>
    </row>
    <row r="61" spans="1:27" ht="22.5" hidden="1" customHeight="1">
      <c r="A61" s="2" t="s">
        <v>282</v>
      </c>
      <c r="B61" s="623" t="s">
        <v>283</v>
      </c>
      <c r="C61" s="249">
        <v>2.6262626262626262E-2</v>
      </c>
      <c r="D61" s="249">
        <v>7.6923076923076927E-2</v>
      </c>
      <c r="E61" s="249">
        <v>2.413509485985102E-2</v>
      </c>
      <c r="F61" s="249">
        <v>6.4167106879411365E-2</v>
      </c>
      <c r="G61" s="249">
        <v>0.4</v>
      </c>
      <c r="H61" s="249" t="s">
        <v>201</v>
      </c>
      <c r="I61" s="249">
        <v>0.34225524119682454</v>
      </c>
      <c r="J61" s="249" t="s">
        <v>201</v>
      </c>
      <c r="K61" s="249">
        <v>0</v>
      </c>
      <c r="L61" s="249" t="s">
        <v>201</v>
      </c>
      <c r="M61" s="249">
        <v>-0.14495952906548937</v>
      </c>
      <c r="N61" s="249" t="s">
        <v>201</v>
      </c>
      <c r="O61" s="249">
        <v>0</v>
      </c>
      <c r="P61" s="249">
        <v>0</v>
      </c>
      <c r="Q61" s="249">
        <v>-0.10817307692307697</v>
      </c>
      <c r="R61" s="249">
        <v>-0.10817307692307697</v>
      </c>
      <c r="S61" s="249" t="s">
        <v>201</v>
      </c>
      <c r="T61" s="249" t="s">
        <v>201</v>
      </c>
      <c r="U61" s="249" t="s">
        <v>201</v>
      </c>
      <c r="V61" s="249" t="s">
        <v>201</v>
      </c>
      <c r="W61" s="249" t="s">
        <v>201</v>
      </c>
      <c r="X61" s="250" t="s">
        <v>201</v>
      </c>
      <c r="Y61" s="250" t="s">
        <v>201</v>
      </c>
      <c r="Z61" s="251" t="s">
        <v>201</v>
      </c>
      <c r="AA61" s="172"/>
    </row>
    <row r="62" spans="1:27" ht="22.5" hidden="1" customHeight="1">
      <c r="A62" s="2" t="s">
        <v>287</v>
      </c>
      <c r="B62" s="623" t="s">
        <v>288</v>
      </c>
      <c r="C62" s="249">
        <v>-2.7559055118110236E-2</v>
      </c>
      <c r="D62" s="249">
        <v>4.7619047619047616E-2</v>
      </c>
      <c r="E62" s="249">
        <v>-3.359516867057389E-2</v>
      </c>
      <c r="F62" s="249">
        <v>8.1892071314510415E-3</v>
      </c>
      <c r="G62" s="249">
        <v>0.7142857142857143</v>
      </c>
      <c r="H62" s="249">
        <v>4</v>
      </c>
      <c r="I62" s="249">
        <v>1.0956099780119962E-2</v>
      </c>
      <c r="J62" s="249">
        <v>11.39344262295082</v>
      </c>
      <c r="K62" s="249">
        <v>0</v>
      </c>
      <c r="L62" s="249" t="s">
        <v>201</v>
      </c>
      <c r="M62" s="249">
        <v>-5.335628227194486E-2</v>
      </c>
      <c r="N62" s="249" t="s">
        <v>201</v>
      </c>
      <c r="O62" s="249">
        <v>0</v>
      </c>
      <c r="P62" s="249">
        <v>0</v>
      </c>
      <c r="Q62" s="249">
        <v>-0.47978436657681944</v>
      </c>
      <c r="R62" s="249">
        <v>-0.47978436657681944</v>
      </c>
      <c r="S62" s="249" t="s">
        <v>201</v>
      </c>
      <c r="T62" s="249" t="s">
        <v>201</v>
      </c>
      <c r="U62" s="249" t="s">
        <v>201</v>
      </c>
      <c r="V62" s="249" t="s">
        <v>201</v>
      </c>
      <c r="W62" s="249" t="s">
        <v>201</v>
      </c>
      <c r="X62" s="250" t="s">
        <v>201</v>
      </c>
      <c r="Y62" s="250" t="s">
        <v>201</v>
      </c>
      <c r="Z62" s="251" t="s">
        <v>201</v>
      </c>
      <c r="AA62" s="172"/>
    </row>
    <row r="63" spans="1:27" ht="22.5" hidden="1" customHeight="1">
      <c r="A63" s="2" t="s">
        <v>289</v>
      </c>
      <c r="B63" s="623" t="s">
        <v>290</v>
      </c>
      <c r="C63" s="249">
        <v>-3.8461538461538464E-2</v>
      </c>
      <c r="D63" s="249">
        <v>-9.0909090909090912E-2</v>
      </c>
      <c r="E63" s="249">
        <v>-2.0730649608078109E-2</v>
      </c>
      <c r="F63" s="249">
        <v>-8.6126547778383022E-2</v>
      </c>
      <c r="G63" s="249">
        <v>0</v>
      </c>
      <c r="H63" s="249">
        <v>0</v>
      </c>
      <c r="I63" s="249">
        <v>2.4187197660029205E-2</v>
      </c>
      <c r="J63" s="249">
        <v>0.1671957671957672</v>
      </c>
      <c r="K63" s="249">
        <v>0</v>
      </c>
      <c r="L63" s="249" t="s">
        <v>201</v>
      </c>
      <c r="M63" s="249">
        <v>9.1818181818181799E-2</v>
      </c>
      <c r="N63" s="249" t="s">
        <v>201</v>
      </c>
      <c r="O63" s="249">
        <v>-0.5</v>
      </c>
      <c r="P63" s="249">
        <v>-0.5</v>
      </c>
      <c r="Q63" s="249">
        <v>-0.22538860103626934</v>
      </c>
      <c r="R63" s="249">
        <v>-0.22538860103626934</v>
      </c>
      <c r="S63" s="249" t="s">
        <v>201</v>
      </c>
      <c r="T63" s="249" t="s">
        <v>201</v>
      </c>
      <c r="U63" s="249" t="s">
        <v>201</v>
      </c>
      <c r="V63" s="249" t="s">
        <v>201</v>
      </c>
      <c r="W63" s="249" t="s">
        <v>201</v>
      </c>
      <c r="X63" s="250" t="s">
        <v>201</v>
      </c>
      <c r="Y63" s="250" t="s">
        <v>201</v>
      </c>
      <c r="Z63" s="251" t="s">
        <v>201</v>
      </c>
      <c r="AA63" s="172"/>
    </row>
    <row r="64" spans="1:27" ht="22.5" customHeight="1">
      <c r="A64" s="2" t="s">
        <v>341</v>
      </c>
      <c r="B64" s="623" t="s">
        <v>342</v>
      </c>
      <c r="C64" s="249">
        <v>-6.2626262626262627E-2</v>
      </c>
      <c r="D64" s="249">
        <v>2.564102564102564E-2</v>
      </c>
      <c r="E64" s="249">
        <v>-5.8976134483953349E-2</v>
      </c>
      <c r="F64" s="249">
        <v>-4.9000451881034364E-2</v>
      </c>
      <c r="G64" s="249">
        <v>1.2</v>
      </c>
      <c r="H64" s="249" t="s">
        <v>201</v>
      </c>
      <c r="I64" s="249">
        <v>-0.29686545898636274</v>
      </c>
      <c r="J64" s="249" t="s">
        <v>201</v>
      </c>
      <c r="K64" s="249">
        <v>1</v>
      </c>
      <c r="L64" s="249" t="s">
        <v>201</v>
      </c>
      <c r="M64" s="249">
        <v>2.0515084621044886</v>
      </c>
      <c r="N64" s="249" t="s">
        <v>201</v>
      </c>
      <c r="O64" s="249">
        <v>-0.5</v>
      </c>
      <c r="P64" s="249">
        <v>-0.5</v>
      </c>
      <c r="Q64" s="249">
        <v>-0.62980769230769229</v>
      </c>
      <c r="R64" s="249">
        <v>-0.62980769230769229</v>
      </c>
      <c r="S64" s="249" t="s">
        <v>201</v>
      </c>
      <c r="T64" s="249" t="s">
        <v>201</v>
      </c>
      <c r="U64" s="249" t="s">
        <v>201</v>
      </c>
      <c r="V64" s="249" t="s">
        <v>201</v>
      </c>
      <c r="W64" s="249" t="s">
        <v>201</v>
      </c>
      <c r="X64" s="250" t="s">
        <v>201</v>
      </c>
      <c r="Y64" s="250" t="s">
        <v>201</v>
      </c>
      <c r="Z64" s="251" t="s">
        <v>201</v>
      </c>
      <c r="AA64" s="172"/>
    </row>
    <row r="65" spans="1:27" ht="22.5" hidden="1" customHeight="1">
      <c r="A65" s="2" t="s">
        <v>346</v>
      </c>
      <c r="B65" s="623" t="s">
        <v>347</v>
      </c>
      <c r="C65" s="249">
        <v>8.8362068965517238E-2</v>
      </c>
      <c r="D65" s="249">
        <v>0.05</v>
      </c>
      <c r="E65" s="249">
        <v>1.8234899557249006E-2</v>
      </c>
      <c r="F65" s="249">
        <v>1.7614541366063857E-2</v>
      </c>
      <c r="G65" s="249">
        <v>-0.27272727272727271</v>
      </c>
      <c r="H65" s="249">
        <v>0</v>
      </c>
      <c r="I65" s="249">
        <v>-0.28636561007381678</v>
      </c>
      <c r="J65" s="249">
        <v>7.0256528772821791E-2</v>
      </c>
      <c r="K65" s="249">
        <v>2</v>
      </c>
      <c r="L65" s="249" t="s">
        <v>201</v>
      </c>
      <c r="M65" s="249">
        <v>1.1555958811188811</v>
      </c>
      <c r="N65" s="249" t="s">
        <v>201</v>
      </c>
      <c r="O65" s="249">
        <v>0</v>
      </c>
      <c r="P65" s="249">
        <v>0</v>
      </c>
      <c r="Q65" s="249">
        <v>-0.73051948051948046</v>
      </c>
      <c r="R65" s="249">
        <v>-0.73051948051948046</v>
      </c>
      <c r="S65" s="249" t="s">
        <v>201</v>
      </c>
      <c r="T65" s="249" t="s">
        <v>201</v>
      </c>
      <c r="U65" s="249" t="s">
        <v>201</v>
      </c>
      <c r="V65" s="249" t="s">
        <v>201</v>
      </c>
      <c r="W65" s="249" t="s">
        <v>201</v>
      </c>
      <c r="X65" s="250" t="s">
        <v>201</v>
      </c>
      <c r="Y65" s="250" t="s">
        <v>201</v>
      </c>
      <c r="Z65" s="251" t="s">
        <v>201</v>
      </c>
      <c r="AA65" s="172"/>
    </row>
    <row r="66" spans="1:27" ht="22.5" hidden="1" customHeight="1">
      <c r="A66" s="2" t="s">
        <v>349</v>
      </c>
      <c r="B66" s="623" t="s">
        <v>350</v>
      </c>
      <c r="C66" s="249">
        <v>3.9603960396039604E-2</v>
      </c>
      <c r="D66" s="249">
        <v>4.7619047619047616E-2</v>
      </c>
      <c r="E66" s="249">
        <v>3.6911467768100163E-2</v>
      </c>
      <c r="F66" s="249">
        <v>2.8514126560300994E-2</v>
      </c>
      <c r="G66" s="249">
        <v>0</v>
      </c>
      <c r="H66" s="249">
        <v>0</v>
      </c>
      <c r="I66" s="249">
        <v>0.35168846972923629</v>
      </c>
      <c r="J66" s="249">
        <v>0.16562297559922251</v>
      </c>
      <c r="K66" s="249">
        <v>-0.66666666666666663</v>
      </c>
      <c r="L66" s="249">
        <v>-1</v>
      </c>
      <c r="M66" s="249">
        <v>-0.5082398866884954</v>
      </c>
      <c r="N66" s="249">
        <v>-1</v>
      </c>
      <c r="O66" s="249">
        <v>0</v>
      </c>
      <c r="P66" s="249">
        <v>0</v>
      </c>
      <c r="Q66" s="249">
        <v>0</v>
      </c>
      <c r="R66" s="249">
        <v>0</v>
      </c>
      <c r="S66" s="249" t="s">
        <v>201</v>
      </c>
      <c r="T66" s="249" t="s">
        <v>201</v>
      </c>
      <c r="U66" s="249" t="s">
        <v>201</v>
      </c>
      <c r="V66" s="249" t="s">
        <v>201</v>
      </c>
      <c r="W66" s="249" t="s">
        <v>201</v>
      </c>
      <c r="X66" s="250" t="s">
        <v>201</v>
      </c>
      <c r="Y66" s="250" t="s">
        <v>201</v>
      </c>
      <c r="Z66" s="251" t="s">
        <v>201</v>
      </c>
      <c r="AA66" s="172"/>
    </row>
    <row r="67" spans="1:27" ht="22.5" hidden="1" customHeight="1">
      <c r="A67" s="2" t="s">
        <v>352</v>
      </c>
      <c r="B67" s="623" t="s">
        <v>353</v>
      </c>
      <c r="C67" s="249">
        <v>7.2380952380952379E-2</v>
      </c>
      <c r="D67" s="249">
        <v>9.0909090909090912E-2</v>
      </c>
      <c r="E67" s="249">
        <v>6.2248469032596503E-2</v>
      </c>
      <c r="F67" s="249">
        <v>0.24197887166306564</v>
      </c>
      <c r="G67" s="249">
        <v>0.25</v>
      </c>
      <c r="H67" s="249">
        <v>0</v>
      </c>
      <c r="I67" s="249">
        <v>0.98004351414209645</v>
      </c>
      <c r="J67" s="249">
        <v>-0.10448314190440892</v>
      </c>
      <c r="K67" s="249">
        <v>-0.5</v>
      </c>
      <c r="L67" s="249" t="s">
        <v>201</v>
      </c>
      <c r="M67" s="249">
        <v>-0.23706915205370444</v>
      </c>
      <c r="N67" s="249" t="s">
        <v>201</v>
      </c>
      <c r="O67" s="249">
        <v>0</v>
      </c>
      <c r="P67" s="249">
        <v>0</v>
      </c>
      <c r="Q67" s="249">
        <v>-0.10843373493975901</v>
      </c>
      <c r="R67" s="249">
        <v>-0.10843373493975901</v>
      </c>
      <c r="S67" s="249" t="s">
        <v>201</v>
      </c>
      <c r="T67" s="249" t="s">
        <v>201</v>
      </c>
      <c r="U67" s="249" t="s">
        <v>201</v>
      </c>
      <c r="V67" s="249" t="s">
        <v>201</v>
      </c>
      <c r="W67" s="249" t="s">
        <v>201</v>
      </c>
      <c r="X67" s="250" t="s">
        <v>201</v>
      </c>
      <c r="Y67" s="250" t="s">
        <v>201</v>
      </c>
      <c r="Z67" s="251" t="s">
        <v>201</v>
      </c>
      <c r="AA67" s="172"/>
    </row>
    <row r="68" spans="1:27" ht="22.5" customHeight="1">
      <c r="A68" s="2" t="s">
        <v>356</v>
      </c>
      <c r="B68" s="623" t="s">
        <v>357</v>
      </c>
      <c r="C68" s="249">
        <v>0.30818965517241381</v>
      </c>
      <c r="D68" s="249">
        <v>0.57499999999999996</v>
      </c>
      <c r="E68" s="249">
        <v>0.17201570757303786</v>
      </c>
      <c r="F68" s="249">
        <v>0.74337839809398887</v>
      </c>
      <c r="G68" s="249">
        <v>0.36363636363636365</v>
      </c>
      <c r="H68" s="249">
        <v>0</v>
      </c>
      <c r="I68" s="249">
        <v>2.0838761036329423</v>
      </c>
      <c r="J68" s="249">
        <v>0.34827825283106079</v>
      </c>
      <c r="K68" s="249">
        <v>0</v>
      </c>
      <c r="L68" s="249" t="s">
        <v>201</v>
      </c>
      <c r="M68" s="249">
        <v>0.64576802507836994</v>
      </c>
      <c r="N68" s="249" t="s">
        <v>201</v>
      </c>
      <c r="O68" s="249">
        <v>0</v>
      </c>
      <c r="P68" s="249">
        <v>0</v>
      </c>
      <c r="Q68" s="249">
        <v>-0.91233766233766234</v>
      </c>
      <c r="R68" s="249">
        <v>-0.91233766233766234</v>
      </c>
      <c r="S68" s="249" t="s">
        <v>201</v>
      </c>
      <c r="T68" s="249" t="s">
        <v>201</v>
      </c>
      <c r="U68" s="249" t="s">
        <v>201</v>
      </c>
      <c r="V68" s="249" t="s">
        <v>201</v>
      </c>
      <c r="W68" s="249" t="s">
        <v>201</v>
      </c>
      <c r="X68" s="250" t="s">
        <v>201</v>
      </c>
      <c r="Y68" s="250" t="s">
        <v>201</v>
      </c>
      <c r="Z68" s="251" t="s">
        <v>201</v>
      </c>
      <c r="AA68" s="172"/>
    </row>
    <row r="69" spans="1:27" ht="17.25" hidden="1">
      <c r="A69" s="2" t="s">
        <v>358</v>
      </c>
      <c r="B69" s="623" t="s">
        <v>359</v>
      </c>
      <c r="C69" s="249">
        <v>0.28336079077429982</v>
      </c>
      <c r="D69" s="249">
        <v>-3.1746031746031744E-2</v>
      </c>
      <c r="E69" s="249">
        <v>-3.7813722250894786E-3</v>
      </c>
      <c r="F69" s="249">
        <v>-4.1152109680906525E-2</v>
      </c>
      <c r="G69" s="249">
        <v>-0.33333333333333331</v>
      </c>
      <c r="H69" s="249">
        <v>-1</v>
      </c>
      <c r="I69" s="249">
        <v>-5.6177692253537706E-2</v>
      </c>
      <c r="J69" s="249">
        <v>-1</v>
      </c>
      <c r="K69" s="249">
        <v>0</v>
      </c>
      <c r="L69" s="249" t="s">
        <v>201</v>
      </c>
      <c r="M69" s="249">
        <v>1.318681318681327E-2</v>
      </c>
      <c r="N69" s="249" t="s">
        <v>201</v>
      </c>
      <c r="O69" s="249">
        <v>0</v>
      </c>
      <c r="P69" s="249">
        <v>0</v>
      </c>
      <c r="Q69" s="249">
        <v>-0.18518518518518523</v>
      </c>
      <c r="R69" s="249">
        <v>-0.18518518518518523</v>
      </c>
      <c r="S69" s="249" t="s">
        <v>201</v>
      </c>
      <c r="T69" s="249" t="s">
        <v>201</v>
      </c>
      <c r="U69" s="249" t="s">
        <v>201</v>
      </c>
      <c r="V69" s="249" t="s">
        <v>201</v>
      </c>
      <c r="W69" s="249" t="s">
        <v>201</v>
      </c>
      <c r="X69" s="250" t="s">
        <v>201</v>
      </c>
      <c r="Y69" s="250" t="s">
        <v>201</v>
      </c>
      <c r="Z69" s="251" t="s">
        <v>201</v>
      </c>
      <c r="AA69" s="172"/>
    </row>
    <row r="70" spans="1:27" ht="17.25" hidden="1">
      <c r="A70" s="2" t="s">
        <v>360</v>
      </c>
      <c r="B70" s="623" t="s">
        <v>361</v>
      </c>
      <c r="C70" s="249">
        <v>2.6957637997432605E-2</v>
      </c>
      <c r="D70" s="249">
        <v>6.5573770491803282E-2</v>
      </c>
      <c r="E70" s="249">
        <v>-2.7724420069353134E-3</v>
      </c>
      <c r="F70" s="249">
        <v>-2.8937580821446058E-2</v>
      </c>
      <c r="G70" s="249">
        <v>0.4</v>
      </c>
      <c r="H70" s="249" t="s">
        <v>201</v>
      </c>
      <c r="I70" s="249">
        <v>1.4622629546658179</v>
      </c>
      <c r="J70" s="249" t="s">
        <v>201</v>
      </c>
      <c r="K70" s="249">
        <v>0</v>
      </c>
      <c r="L70" s="249" t="s">
        <v>201</v>
      </c>
      <c r="M70" s="249">
        <v>5.4953000723065139E-3</v>
      </c>
      <c r="N70" s="249" t="s">
        <v>201</v>
      </c>
      <c r="O70" s="249">
        <v>-1</v>
      </c>
      <c r="P70" s="249">
        <v>-1</v>
      </c>
      <c r="Q70" s="249">
        <v>-1</v>
      </c>
      <c r="R70" s="249">
        <v>-1</v>
      </c>
      <c r="S70" s="249" t="s">
        <v>201</v>
      </c>
      <c r="T70" s="249" t="s">
        <v>201</v>
      </c>
      <c r="U70" s="249" t="s">
        <v>201</v>
      </c>
      <c r="V70" s="249" t="s">
        <v>201</v>
      </c>
      <c r="W70" s="249" t="s">
        <v>201</v>
      </c>
      <c r="X70" s="250" t="s">
        <v>201</v>
      </c>
      <c r="Y70" s="250" t="s">
        <v>201</v>
      </c>
      <c r="Z70" s="251" t="s">
        <v>201</v>
      </c>
      <c r="AA70" s="172"/>
    </row>
    <row r="71" spans="1:27" ht="17.25" hidden="1">
      <c r="A71" s="2" t="s">
        <v>362</v>
      </c>
      <c r="B71" s="623" t="s">
        <v>363</v>
      </c>
      <c r="C71" s="249">
        <v>2.2499999999999999E-2</v>
      </c>
      <c r="D71" s="249">
        <v>0.13846153846153847</v>
      </c>
      <c r="E71" s="249">
        <v>1.6739581494768955E-2</v>
      </c>
      <c r="F71" s="249">
        <v>8.3949354981014246E-2</v>
      </c>
      <c r="G71" s="249">
        <v>0.35714285714285715</v>
      </c>
      <c r="H71" s="249" t="s">
        <v>201</v>
      </c>
      <c r="I71" s="249">
        <v>0.16503882015550858</v>
      </c>
      <c r="J71" s="249" t="s">
        <v>201</v>
      </c>
      <c r="K71" s="249">
        <v>0</v>
      </c>
      <c r="L71" s="249" t="s">
        <v>201</v>
      </c>
      <c r="M71" s="249">
        <v>4.0270386883359864E-3</v>
      </c>
      <c r="N71" s="249" t="s">
        <v>201</v>
      </c>
      <c r="O71" s="249" t="s">
        <v>201</v>
      </c>
      <c r="P71" s="249" t="s">
        <v>201</v>
      </c>
      <c r="Q71" s="249" t="s">
        <v>201</v>
      </c>
      <c r="R71" s="249" t="s">
        <v>201</v>
      </c>
      <c r="S71" s="249" t="s">
        <v>201</v>
      </c>
      <c r="T71" s="249" t="s">
        <v>201</v>
      </c>
      <c r="U71" s="249" t="s">
        <v>201</v>
      </c>
      <c r="V71" s="249" t="s">
        <v>201</v>
      </c>
      <c r="W71" s="249" t="s">
        <v>201</v>
      </c>
      <c r="X71" s="250" t="s">
        <v>201</v>
      </c>
      <c r="Y71" s="250" t="s">
        <v>201</v>
      </c>
      <c r="Z71" s="251" t="s">
        <v>201</v>
      </c>
      <c r="AA71" s="172"/>
    </row>
    <row r="72" spans="1:27" ht="22.5" customHeight="1">
      <c r="A72" s="2" t="s">
        <v>368</v>
      </c>
      <c r="B72" s="623" t="s">
        <v>368</v>
      </c>
      <c r="C72" s="249">
        <v>0.40527182866556838</v>
      </c>
      <c r="D72" s="249">
        <v>0.17460317460317459</v>
      </c>
      <c r="E72" s="249">
        <v>4.489573684695837E-2</v>
      </c>
      <c r="F72" s="249">
        <v>3.3787680799049966E-2</v>
      </c>
      <c r="G72" s="249">
        <v>0.53333333333333333</v>
      </c>
      <c r="H72" s="249">
        <v>-1</v>
      </c>
      <c r="I72" s="249">
        <v>3.7567752563771619</v>
      </c>
      <c r="J72" s="249">
        <v>-1</v>
      </c>
      <c r="K72" s="249">
        <v>0</v>
      </c>
      <c r="L72" s="249" t="s">
        <v>201</v>
      </c>
      <c r="M72" s="249">
        <v>0.14358974358974355</v>
      </c>
      <c r="N72" s="249" t="s">
        <v>201</v>
      </c>
      <c r="O72" s="249">
        <v>-1</v>
      </c>
      <c r="P72" s="249">
        <v>-1</v>
      </c>
      <c r="Q72" s="249">
        <v>-1</v>
      </c>
      <c r="R72" s="249">
        <v>-1</v>
      </c>
      <c r="S72" s="249" t="s">
        <v>201</v>
      </c>
      <c r="T72" s="249" t="s">
        <v>201</v>
      </c>
      <c r="U72" s="249" t="s">
        <v>201</v>
      </c>
      <c r="V72" s="249" t="s">
        <v>201</v>
      </c>
      <c r="W72" s="249" t="s">
        <v>201</v>
      </c>
      <c r="X72" s="250" t="s">
        <v>201</v>
      </c>
      <c r="Y72" s="250" t="s">
        <v>201</v>
      </c>
      <c r="Z72" s="251" t="s">
        <v>201</v>
      </c>
      <c r="AA72" s="172"/>
    </row>
    <row r="73" spans="1:27" ht="17.25" hidden="1">
      <c r="A73" s="2" t="s">
        <v>368</v>
      </c>
      <c r="B73" s="623" t="s">
        <v>371</v>
      </c>
      <c r="C73" s="249">
        <v>6.6822977725674096E-2</v>
      </c>
      <c r="D73" s="249">
        <v>0</v>
      </c>
      <c r="E73" s="249">
        <v>5.7701777821588245E-2</v>
      </c>
      <c r="F73" s="249">
        <v>3.57230832337797E-2</v>
      </c>
      <c r="G73" s="249">
        <v>-0.13043478260869565</v>
      </c>
      <c r="H73" s="249" t="s">
        <v>201</v>
      </c>
      <c r="I73" s="249">
        <v>-0.41713502935050017</v>
      </c>
      <c r="J73" s="249" t="s">
        <v>201</v>
      </c>
      <c r="K73" s="249">
        <v>0</v>
      </c>
      <c r="L73" s="249" t="s">
        <v>201</v>
      </c>
      <c r="M73" s="249">
        <v>3.9205637411915469E-2</v>
      </c>
      <c r="N73" s="249" t="s">
        <v>201</v>
      </c>
      <c r="O73" s="249" t="s">
        <v>201</v>
      </c>
      <c r="P73" s="249" t="s">
        <v>201</v>
      </c>
      <c r="Q73" s="249" t="s">
        <v>201</v>
      </c>
      <c r="R73" s="249" t="s">
        <v>201</v>
      </c>
      <c r="S73" s="249" t="s">
        <v>201</v>
      </c>
      <c r="T73" s="249" t="s">
        <v>201</v>
      </c>
      <c r="U73" s="249" t="s">
        <v>201</v>
      </c>
      <c r="V73" s="249" t="s">
        <v>201</v>
      </c>
      <c r="W73" s="249" t="s">
        <v>201</v>
      </c>
      <c r="X73" s="250" t="s">
        <v>201</v>
      </c>
      <c r="Y73" s="250" t="s">
        <v>201</v>
      </c>
      <c r="Z73" s="251" t="s">
        <v>201</v>
      </c>
      <c r="AA73" s="172"/>
    </row>
    <row r="74" spans="1:27" ht="17.25" hidden="1">
      <c r="A74" s="2" t="s">
        <v>368</v>
      </c>
      <c r="B74" s="623" t="s">
        <v>372</v>
      </c>
      <c r="C74" s="249">
        <v>5.6043956043956046E-2</v>
      </c>
      <c r="D74" s="249">
        <v>-5.4054054054054057E-2</v>
      </c>
      <c r="E74" s="249">
        <v>3.7201619179335309E-2</v>
      </c>
      <c r="F74" s="249">
        <v>-8.4812545487790422E-2</v>
      </c>
      <c r="G74" s="249">
        <v>0.2</v>
      </c>
      <c r="H74" s="249" t="s">
        <v>201</v>
      </c>
      <c r="I74" s="249">
        <v>-1.3313922486394084E-2</v>
      </c>
      <c r="J74" s="249" t="s">
        <v>201</v>
      </c>
      <c r="K74" s="249">
        <v>0</v>
      </c>
      <c r="L74" s="249" t="s">
        <v>201</v>
      </c>
      <c r="M74" s="249">
        <v>-3.6986808038467681E-4</v>
      </c>
      <c r="N74" s="249" t="s">
        <v>201</v>
      </c>
      <c r="O74" s="249" t="s">
        <v>201</v>
      </c>
      <c r="P74" s="249" t="s">
        <v>201</v>
      </c>
      <c r="Q74" s="249" t="s">
        <v>201</v>
      </c>
      <c r="R74" s="249" t="s">
        <v>201</v>
      </c>
      <c r="S74" s="249" t="s">
        <v>201</v>
      </c>
      <c r="T74" s="249" t="s">
        <v>201</v>
      </c>
      <c r="U74" s="249" t="s">
        <v>201</v>
      </c>
      <c r="V74" s="249" t="s">
        <v>201</v>
      </c>
      <c r="W74" s="249" t="s">
        <v>201</v>
      </c>
      <c r="X74" s="250" t="s">
        <v>201</v>
      </c>
      <c r="Y74" s="250" t="s">
        <v>201</v>
      </c>
      <c r="Z74" s="251" t="s">
        <v>201</v>
      </c>
      <c r="AA74" s="172"/>
    </row>
    <row r="75" spans="1:27" ht="17.25" hidden="1">
      <c r="A75" s="2" t="s">
        <v>368</v>
      </c>
      <c r="B75" s="623" t="s">
        <v>374</v>
      </c>
      <c r="C75" s="249">
        <v>9.3652445369406864E-3</v>
      </c>
      <c r="D75" s="249">
        <v>0.74285714285714288</v>
      </c>
      <c r="E75" s="249">
        <v>6.6663674444972329E-2</v>
      </c>
      <c r="F75" s="249">
        <v>1.0793097369400426</v>
      </c>
      <c r="G75" s="249">
        <v>4.1666666666666664E-2</v>
      </c>
      <c r="H75" s="249" t="s">
        <v>201</v>
      </c>
      <c r="I75" s="249">
        <v>0.14846363683154043</v>
      </c>
      <c r="J75" s="249" t="s">
        <v>201</v>
      </c>
      <c r="K75" s="249">
        <v>1</v>
      </c>
      <c r="L75" s="249" t="s">
        <v>201</v>
      </c>
      <c r="M75" s="249">
        <v>0.25875678342377906</v>
      </c>
      <c r="N75" s="249" t="s">
        <v>201</v>
      </c>
      <c r="O75" s="249" t="s">
        <v>201</v>
      </c>
      <c r="P75" s="249" t="s">
        <v>201</v>
      </c>
      <c r="Q75" s="249" t="s">
        <v>201</v>
      </c>
      <c r="R75" s="249" t="s">
        <v>201</v>
      </c>
      <c r="S75" s="249" t="s">
        <v>201</v>
      </c>
      <c r="T75" s="249" t="s">
        <v>201</v>
      </c>
      <c r="U75" s="249" t="s">
        <v>201</v>
      </c>
      <c r="V75" s="249" t="s">
        <v>201</v>
      </c>
      <c r="W75" s="249" t="s">
        <v>201</v>
      </c>
      <c r="X75" s="250" t="s">
        <v>201</v>
      </c>
      <c r="Y75" s="250" t="s">
        <v>201</v>
      </c>
      <c r="Z75" s="251" t="s">
        <v>201</v>
      </c>
      <c r="AA75" s="172"/>
    </row>
    <row r="76" spans="1:27" ht="22.5" customHeight="1">
      <c r="A76" s="2" t="s">
        <v>368</v>
      </c>
      <c r="B76" s="623" t="s">
        <v>375</v>
      </c>
      <c r="C76" s="249">
        <v>0.18522860492379836</v>
      </c>
      <c r="D76" s="249">
        <v>0.8783783783783784</v>
      </c>
      <c r="E76" s="249">
        <v>0.21964189971762171</v>
      </c>
      <c r="F76" s="249">
        <v>1.7633466943186762</v>
      </c>
      <c r="G76" s="249">
        <v>-8.6956521739130432E-2</v>
      </c>
      <c r="H76" s="249" t="s">
        <v>201</v>
      </c>
      <c r="I76" s="249">
        <v>-0.38977939389423399</v>
      </c>
      <c r="J76" s="249" t="s">
        <v>201</v>
      </c>
      <c r="K76" s="249">
        <v>1.5</v>
      </c>
      <c r="L76" s="249" t="s">
        <v>201</v>
      </c>
      <c r="M76" s="249">
        <v>0.32744387584881501</v>
      </c>
      <c r="N76" s="249" t="s">
        <v>201</v>
      </c>
      <c r="O76" s="249" t="s">
        <v>201</v>
      </c>
      <c r="P76" s="249" t="s">
        <v>201</v>
      </c>
      <c r="Q76" s="249" t="s">
        <v>201</v>
      </c>
      <c r="R76" s="249" t="s">
        <v>201</v>
      </c>
      <c r="S76" s="249" t="s">
        <v>201</v>
      </c>
      <c r="T76" s="249" t="s">
        <v>201</v>
      </c>
      <c r="U76" s="249" t="s">
        <v>201</v>
      </c>
      <c r="V76" s="249" t="s">
        <v>201</v>
      </c>
      <c r="W76" s="249" t="s">
        <v>201</v>
      </c>
      <c r="X76" s="250" t="s">
        <v>201</v>
      </c>
      <c r="Y76" s="250" t="s">
        <v>201</v>
      </c>
      <c r="Z76" s="251" t="s">
        <v>201</v>
      </c>
      <c r="AA76" s="172"/>
    </row>
    <row r="77" spans="1:27" ht="17.25" hidden="1">
      <c r="A77" s="2" t="s">
        <v>368</v>
      </c>
      <c r="B77" s="623" t="s">
        <v>376</v>
      </c>
      <c r="C77" s="249">
        <v>4.2532146389713157E-2</v>
      </c>
      <c r="D77" s="249">
        <v>2.8776978417266189E-2</v>
      </c>
      <c r="E77" s="249">
        <v>6.3726836505547432E-2</v>
      </c>
      <c r="F77" s="249">
        <v>-0.26814711680606917</v>
      </c>
      <c r="G77" s="249">
        <v>0.19047619047619047</v>
      </c>
      <c r="H77" s="249" t="s">
        <v>201</v>
      </c>
      <c r="I77" s="249">
        <v>0.1301700999256217</v>
      </c>
      <c r="J77" s="249" t="s">
        <v>201</v>
      </c>
      <c r="K77" s="249">
        <v>0</v>
      </c>
      <c r="L77" s="249" t="s">
        <v>201</v>
      </c>
      <c r="M77" s="249">
        <v>9.8262907327335714E-3</v>
      </c>
      <c r="N77" s="249" t="s">
        <v>201</v>
      </c>
      <c r="O77" s="249" t="s">
        <v>201</v>
      </c>
      <c r="P77" s="249" t="s">
        <v>201</v>
      </c>
      <c r="Q77" s="249" t="s">
        <v>201</v>
      </c>
      <c r="R77" s="249" t="s">
        <v>201</v>
      </c>
      <c r="S77" s="249" t="s">
        <v>201</v>
      </c>
      <c r="T77" s="249" t="s">
        <v>201</v>
      </c>
      <c r="U77" s="249" t="s">
        <v>201</v>
      </c>
      <c r="V77" s="249" t="s">
        <v>201</v>
      </c>
      <c r="W77" s="249" t="s">
        <v>201</v>
      </c>
      <c r="X77" s="250" t="s">
        <v>201</v>
      </c>
      <c r="Y77" s="250" t="s">
        <v>201</v>
      </c>
      <c r="Z77" s="251" t="s">
        <v>201</v>
      </c>
      <c r="AA77" s="172"/>
    </row>
    <row r="78" spans="1:27" ht="17.25" hidden="1">
      <c r="A78" s="2" t="s">
        <v>368</v>
      </c>
      <c r="B78" s="623" t="s">
        <v>378</v>
      </c>
      <c r="C78" s="249">
        <v>1.6129032258064516E-2</v>
      </c>
      <c r="D78" s="249">
        <v>4.195804195804196E-2</v>
      </c>
      <c r="E78" s="249">
        <v>2.787711158320117E-3</v>
      </c>
      <c r="F78" s="249">
        <v>2.9749091635040002E-2</v>
      </c>
      <c r="G78" s="249">
        <v>0.08</v>
      </c>
      <c r="H78" s="249" t="s">
        <v>201</v>
      </c>
      <c r="I78" s="249">
        <v>-4.7112516363480378E-2</v>
      </c>
      <c r="J78" s="249" t="s">
        <v>201</v>
      </c>
      <c r="K78" s="249">
        <v>0</v>
      </c>
      <c r="L78" s="249" t="s">
        <v>201</v>
      </c>
      <c r="M78" s="249">
        <v>-1.2202402704201899E-2</v>
      </c>
      <c r="N78" s="249" t="s">
        <v>201</v>
      </c>
      <c r="O78" s="249" t="s">
        <v>201</v>
      </c>
      <c r="P78" s="249" t="s">
        <v>201</v>
      </c>
      <c r="Q78" s="249" t="s">
        <v>201</v>
      </c>
      <c r="R78" s="249" t="s">
        <v>201</v>
      </c>
      <c r="S78" s="249" t="s">
        <v>201</v>
      </c>
      <c r="T78" s="249" t="s">
        <v>201</v>
      </c>
      <c r="U78" s="249" t="s">
        <v>201</v>
      </c>
      <c r="V78" s="249" t="s">
        <v>201</v>
      </c>
      <c r="W78" s="249" t="s">
        <v>201</v>
      </c>
      <c r="X78" s="250" t="s">
        <v>201</v>
      </c>
      <c r="Y78" s="250" t="s">
        <v>201</v>
      </c>
      <c r="Z78" s="251" t="s">
        <v>201</v>
      </c>
      <c r="AA78" s="172"/>
    </row>
    <row r="79" spans="1:27" ht="17.25" hidden="1">
      <c r="A79" s="2" t="s">
        <v>368</v>
      </c>
      <c r="B79" s="623" t="s">
        <v>379</v>
      </c>
      <c r="C79" s="249">
        <v>5.4154995331465922E-2</v>
      </c>
      <c r="D79" s="249">
        <v>-7.3825503355704702E-2</v>
      </c>
      <c r="E79" s="249">
        <v>2.7897370998377434E-2</v>
      </c>
      <c r="F79" s="249">
        <v>-8.1003733778391152E-2</v>
      </c>
      <c r="G79" s="249">
        <v>0.22222222222222221</v>
      </c>
      <c r="H79" s="249" t="s">
        <v>201</v>
      </c>
      <c r="I79" s="249">
        <v>0.31626872251458277</v>
      </c>
      <c r="J79" s="249" t="s">
        <v>201</v>
      </c>
      <c r="K79" s="249">
        <v>0</v>
      </c>
      <c r="L79" s="249" t="s">
        <v>201</v>
      </c>
      <c r="M79" s="249">
        <v>-2.5331802518449042E-3</v>
      </c>
      <c r="N79" s="249" t="s">
        <v>201</v>
      </c>
      <c r="O79" s="249" t="s">
        <v>201</v>
      </c>
      <c r="P79" s="249" t="s">
        <v>201</v>
      </c>
      <c r="Q79" s="249" t="s">
        <v>201</v>
      </c>
      <c r="R79" s="249" t="s">
        <v>201</v>
      </c>
      <c r="S79" s="249" t="s">
        <v>201</v>
      </c>
      <c r="T79" s="249" t="s">
        <v>201</v>
      </c>
      <c r="U79" s="249" t="s">
        <v>201</v>
      </c>
      <c r="V79" s="249" t="s">
        <v>201</v>
      </c>
      <c r="W79" s="249" t="s">
        <v>201</v>
      </c>
      <c r="X79" s="250" t="s">
        <v>201</v>
      </c>
      <c r="Y79" s="250" t="s">
        <v>201</v>
      </c>
      <c r="Z79" s="251" t="s">
        <v>201</v>
      </c>
      <c r="AA79" s="172"/>
    </row>
    <row r="80" spans="1:27" ht="22.5" customHeight="1">
      <c r="A80" s="2"/>
      <c r="B80" s="623" t="s">
        <v>386</v>
      </c>
      <c r="C80" s="249">
        <v>0.19584569732937684</v>
      </c>
      <c r="D80" s="249">
        <v>9.3525179856115109E-2</v>
      </c>
      <c r="E80" s="249">
        <v>0.18447128167371238</v>
      </c>
      <c r="F80" s="249">
        <v>-0.21232598441050671</v>
      </c>
      <c r="G80" s="249">
        <v>0.76190476190476186</v>
      </c>
      <c r="H80" s="249" t="s">
        <v>201</v>
      </c>
      <c r="I80" s="249">
        <v>0.53748995666655885</v>
      </c>
      <c r="J80" s="249" t="s">
        <v>201</v>
      </c>
      <c r="K80" s="249">
        <v>0</v>
      </c>
      <c r="L80" s="249" t="s">
        <v>201</v>
      </c>
      <c r="M80" s="249">
        <v>-1.6237005116848348E-3</v>
      </c>
      <c r="N80" s="249" t="s">
        <v>201</v>
      </c>
      <c r="O80" s="249" t="s">
        <v>201</v>
      </c>
      <c r="P80" s="249" t="s">
        <v>201</v>
      </c>
      <c r="Q80" s="249" t="s">
        <v>201</v>
      </c>
      <c r="R80" s="249" t="s">
        <v>201</v>
      </c>
      <c r="S80" s="249" t="s">
        <v>201</v>
      </c>
      <c r="T80" s="249" t="s">
        <v>201</v>
      </c>
      <c r="U80" s="249" t="s">
        <v>201</v>
      </c>
      <c r="V80" s="249" t="s">
        <v>201</v>
      </c>
      <c r="W80" s="249" t="s">
        <v>201</v>
      </c>
      <c r="X80" s="250" t="s">
        <v>201</v>
      </c>
      <c r="Y80" s="250" t="s">
        <v>201</v>
      </c>
      <c r="Z80" s="251" t="s">
        <v>201</v>
      </c>
      <c r="AA80" s="172"/>
    </row>
    <row r="81" spans="1:27" ht="17.25" hidden="1">
      <c r="A81" s="2"/>
      <c r="B81" s="623" t="s">
        <v>397</v>
      </c>
      <c r="C81" s="249">
        <v>4.3010752688172046E-2</v>
      </c>
      <c r="D81" s="249">
        <v>3.9473684210526314E-2</v>
      </c>
      <c r="E81" s="249">
        <v>2.6069056042496208E-2</v>
      </c>
      <c r="F81" s="249">
        <v>2.123223552400583E-2</v>
      </c>
      <c r="G81" s="249">
        <v>0.10810810810810811</v>
      </c>
      <c r="H81" s="249" t="s">
        <v>201</v>
      </c>
      <c r="I81" s="249">
        <v>0.63346848121954558</v>
      </c>
      <c r="J81" s="249" t="s">
        <v>201</v>
      </c>
      <c r="K81" s="249">
        <v>0</v>
      </c>
      <c r="L81" s="249" t="s">
        <v>201</v>
      </c>
      <c r="M81" s="249">
        <v>8.7309936243712735E-2</v>
      </c>
      <c r="N81" s="249" t="s">
        <v>201</v>
      </c>
      <c r="O81" s="249" t="s">
        <v>201</v>
      </c>
      <c r="P81" s="249" t="s">
        <v>201</v>
      </c>
      <c r="Q81" s="249" t="s">
        <v>201</v>
      </c>
      <c r="R81" s="249" t="s">
        <v>201</v>
      </c>
      <c r="S81" s="249" t="s">
        <v>201</v>
      </c>
      <c r="T81" s="249" t="s">
        <v>201</v>
      </c>
      <c r="U81" s="249" t="s">
        <v>201</v>
      </c>
      <c r="V81" s="249" t="s">
        <v>201</v>
      </c>
      <c r="W81" s="249" t="s">
        <v>201</v>
      </c>
      <c r="X81" s="250" t="s">
        <v>201</v>
      </c>
      <c r="Y81" s="250" t="s">
        <v>201</v>
      </c>
      <c r="Z81" s="251" t="s">
        <v>201</v>
      </c>
      <c r="AA81" s="172"/>
    </row>
    <row r="82" spans="1:27" ht="17.25" hidden="1">
      <c r="A82" s="2"/>
      <c r="B82" s="623" t="s">
        <v>414</v>
      </c>
      <c r="C82" s="249">
        <v>3.5685963521015066E-2</v>
      </c>
      <c r="D82" s="249">
        <v>5.6962025316455694E-2</v>
      </c>
      <c r="E82" s="249">
        <v>3.9424977946523707E-2</v>
      </c>
      <c r="F82" s="249">
        <v>8.7252134110689036E-3</v>
      </c>
      <c r="G82" s="249">
        <v>4.878048780487805E-2</v>
      </c>
      <c r="H82" s="249">
        <v>0</v>
      </c>
      <c r="I82" s="249">
        <v>-1.2573829896389926E-2</v>
      </c>
      <c r="J82" s="249" t="s">
        <v>201</v>
      </c>
      <c r="K82" s="249">
        <v>0.2</v>
      </c>
      <c r="L82" s="249" t="s">
        <v>201</v>
      </c>
      <c r="M82" s="249">
        <v>0.16775784022405987</v>
      </c>
      <c r="N82" s="249" t="s">
        <v>201</v>
      </c>
      <c r="O82" s="249" t="s">
        <v>201</v>
      </c>
      <c r="P82" s="249" t="s">
        <v>201</v>
      </c>
      <c r="Q82" s="249" t="s">
        <v>201</v>
      </c>
      <c r="R82" s="249" t="s">
        <v>201</v>
      </c>
      <c r="S82" s="249" t="s">
        <v>201</v>
      </c>
      <c r="T82" s="249" t="s">
        <v>201</v>
      </c>
      <c r="U82" s="249" t="s">
        <v>201</v>
      </c>
      <c r="V82" s="249" t="s">
        <v>201</v>
      </c>
      <c r="W82" s="249" t="s">
        <v>201</v>
      </c>
      <c r="X82" s="250" t="s">
        <v>201</v>
      </c>
      <c r="Y82" s="250" t="s">
        <v>201</v>
      </c>
      <c r="Z82" s="251" t="s">
        <v>201</v>
      </c>
      <c r="AA82" s="172"/>
    </row>
    <row r="83" spans="1:27" ht="17.25" hidden="1">
      <c r="A83" s="2"/>
      <c r="B83" s="623" t="s">
        <v>415</v>
      </c>
      <c r="C83" s="249">
        <v>5.8958652373660034E-2</v>
      </c>
      <c r="D83" s="249">
        <v>-0.22754491017964071</v>
      </c>
      <c r="E83" s="249">
        <v>0.10065256204661135</v>
      </c>
      <c r="F83" s="249">
        <v>-0.26560108267020843</v>
      </c>
      <c r="G83" s="249">
        <v>0.51162790697674421</v>
      </c>
      <c r="H83" s="249">
        <v>1</v>
      </c>
      <c r="I83" s="249">
        <v>0.46688521191828808</v>
      </c>
      <c r="J83" s="249" t="s">
        <v>201</v>
      </c>
      <c r="K83" s="249">
        <v>0</v>
      </c>
      <c r="L83" s="249" t="s">
        <v>201</v>
      </c>
      <c r="M83" s="249">
        <v>2.006405641825669E-2</v>
      </c>
      <c r="N83" s="249" t="s">
        <v>201</v>
      </c>
      <c r="O83" s="249" t="s">
        <v>201</v>
      </c>
      <c r="P83" s="249" t="s">
        <v>201</v>
      </c>
      <c r="Q83" s="249" t="s">
        <v>201</v>
      </c>
      <c r="R83" s="249" t="s">
        <v>201</v>
      </c>
      <c r="S83" s="249" t="s">
        <v>201</v>
      </c>
      <c r="T83" s="249" t="s">
        <v>201</v>
      </c>
      <c r="U83" s="249" t="s">
        <v>201</v>
      </c>
      <c r="V83" s="249" t="s">
        <v>201</v>
      </c>
      <c r="W83" s="249" t="s">
        <v>201</v>
      </c>
      <c r="X83" s="250" t="s">
        <v>201</v>
      </c>
      <c r="Y83" s="250" t="s">
        <v>201</v>
      </c>
      <c r="Z83" s="251" t="s">
        <v>201</v>
      </c>
      <c r="AA83" s="172"/>
    </row>
    <row r="84" spans="1:27" ht="22.5" customHeight="1">
      <c r="A84" s="2"/>
      <c r="B84" s="623" t="s">
        <v>419</v>
      </c>
      <c r="C84" s="249">
        <v>0.18196856906534326</v>
      </c>
      <c r="D84" s="249">
        <v>-8.5526315789473686E-2</v>
      </c>
      <c r="E84" s="249">
        <v>0.21822131369170913</v>
      </c>
      <c r="F84" s="249">
        <v>-7.2111321253704438E-2</v>
      </c>
      <c r="G84" s="249">
        <v>0.83783783783783783</v>
      </c>
      <c r="H84" s="249" t="s">
        <v>201</v>
      </c>
      <c r="I84" s="249">
        <v>1.2877230577844956</v>
      </c>
      <c r="J84" s="249" t="s">
        <v>201</v>
      </c>
      <c r="K84" s="249">
        <v>0.2</v>
      </c>
      <c r="L84" s="249" t="s">
        <v>201</v>
      </c>
      <c r="M84" s="249">
        <v>0.51571453300233827</v>
      </c>
      <c r="N84" s="249" t="s">
        <v>201</v>
      </c>
      <c r="O84" s="249" t="s">
        <v>201</v>
      </c>
      <c r="P84" s="249" t="s">
        <v>201</v>
      </c>
      <c r="Q84" s="249" t="s">
        <v>201</v>
      </c>
      <c r="R84" s="249" t="s">
        <v>201</v>
      </c>
      <c r="S84" s="249" t="s">
        <v>201</v>
      </c>
      <c r="T84" s="249" t="s">
        <v>201</v>
      </c>
      <c r="U84" s="249" t="s">
        <v>201</v>
      </c>
      <c r="V84" s="249" t="s">
        <v>201</v>
      </c>
      <c r="W84" s="249" t="s">
        <v>201</v>
      </c>
      <c r="X84" s="250" t="s">
        <v>201</v>
      </c>
      <c r="Y84" s="250" t="s">
        <v>201</v>
      </c>
      <c r="Z84" s="251" t="s">
        <v>201</v>
      </c>
      <c r="AA84" s="172"/>
    </row>
    <row r="85" spans="1:27" ht="17.25" hidden="1">
      <c r="A85" s="2"/>
      <c r="B85" s="623" t="s">
        <v>421</v>
      </c>
      <c r="C85" s="249">
        <v>7.6976906927921623E-3</v>
      </c>
      <c r="D85" s="249">
        <v>-7.1942446043165464E-2</v>
      </c>
      <c r="E85" s="249">
        <v>4.2473760589870846E-2</v>
      </c>
      <c r="F85" s="249">
        <v>1.0071493078242419E-2</v>
      </c>
      <c r="G85" s="249">
        <v>0.25</v>
      </c>
      <c r="H85" s="249">
        <v>-0.5</v>
      </c>
      <c r="I85" s="249">
        <v>6.801462270726083E-2</v>
      </c>
      <c r="J85" s="249">
        <v>-1</v>
      </c>
      <c r="K85" s="249">
        <v>0</v>
      </c>
      <c r="L85" s="249" t="s">
        <v>201</v>
      </c>
      <c r="M85" s="249">
        <v>6.3070076526783772E-2</v>
      </c>
      <c r="N85" s="249" t="s">
        <v>201</v>
      </c>
      <c r="O85" s="249">
        <v>0</v>
      </c>
      <c r="P85" s="249" t="s">
        <v>201</v>
      </c>
      <c r="Q85" s="249">
        <v>0.51470588235294112</v>
      </c>
      <c r="R85" s="249" t="s">
        <v>201</v>
      </c>
      <c r="S85" s="249" t="s">
        <v>201</v>
      </c>
      <c r="T85" s="249" t="s">
        <v>201</v>
      </c>
      <c r="U85" s="249" t="s">
        <v>201</v>
      </c>
      <c r="V85" s="249" t="s">
        <v>201</v>
      </c>
      <c r="W85" s="249" t="s">
        <v>201</v>
      </c>
      <c r="X85" s="250" t="s">
        <v>201</v>
      </c>
      <c r="Y85" s="250" t="s">
        <v>201</v>
      </c>
      <c r="Z85" s="251" t="s">
        <v>201</v>
      </c>
      <c r="AA85" s="172"/>
    </row>
    <row r="86" spans="1:27" ht="17.25" hidden="1">
      <c r="A86" s="2"/>
      <c r="B86" s="623" t="s">
        <v>422</v>
      </c>
      <c r="C86" s="249">
        <v>3.7499999999999999E-2</v>
      </c>
      <c r="D86" s="249">
        <v>0.13953488372093023</v>
      </c>
      <c r="E86" s="249">
        <v>4.1025893611509025E-2</v>
      </c>
      <c r="F86" s="249">
        <v>0.16080878528834269</v>
      </c>
      <c r="G86" s="249">
        <v>-4.7058823529411764E-2</v>
      </c>
      <c r="H86" s="249">
        <v>1</v>
      </c>
      <c r="I86" s="249">
        <v>8.0765858884291053E-2</v>
      </c>
      <c r="J86" s="249" t="s">
        <v>201</v>
      </c>
      <c r="K86" s="249">
        <v>0</v>
      </c>
      <c r="L86" s="249" t="s">
        <v>201</v>
      </c>
      <c r="M86" s="249">
        <v>0.16656112202409512</v>
      </c>
      <c r="N86" s="249" t="s">
        <v>201</v>
      </c>
      <c r="O86" s="249">
        <v>0</v>
      </c>
      <c r="P86" s="249" t="s">
        <v>201</v>
      </c>
      <c r="Q86" s="249">
        <v>7.7669902912621422E-2</v>
      </c>
      <c r="R86" s="249" t="s">
        <v>201</v>
      </c>
      <c r="S86" s="249" t="s">
        <v>201</v>
      </c>
      <c r="T86" s="249" t="s">
        <v>201</v>
      </c>
      <c r="U86" s="249" t="s">
        <v>201</v>
      </c>
      <c r="V86" s="249" t="s">
        <v>201</v>
      </c>
      <c r="W86" s="249" t="s">
        <v>201</v>
      </c>
      <c r="X86" s="250" t="s">
        <v>201</v>
      </c>
      <c r="Y86" s="250" t="s">
        <v>201</v>
      </c>
      <c r="Z86" s="251" t="s">
        <v>201</v>
      </c>
      <c r="AA86" s="172"/>
    </row>
    <row r="87" spans="1:27" ht="17.25" hidden="1">
      <c r="A87" s="2"/>
      <c r="B87" s="623" t="s">
        <v>427</v>
      </c>
      <c r="C87" s="249">
        <v>4.3507362784471218E-2</v>
      </c>
      <c r="D87" s="249">
        <v>7.4829931972789115E-2</v>
      </c>
      <c r="E87" s="249">
        <v>3.1912628187076672E-2</v>
      </c>
      <c r="F87" s="249">
        <v>5.5240989444314173E-2</v>
      </c>
      <c r="G87" s="249">
        <v>0</v>
      </c>
      <c r="H87" s="249">
        <v>-0.5</v>
      </c>
      <c r="I87" s="249">
        <v>-7.2550148450266666E-2</v>
      </c>
      <c r="J87" s="249">
        <v>-1</v>
      </c>
      <c r="K87" s="249">
        <v>0</v>
      </c>
      <c r="L87" s="249" t="s">
        <v>201</v>
      </c>
      <c r="M87" s="249">
        <v>1.2761203235554573E-2</v>
      </c>
      <c r="N87" s="249" t="s">
        <v>201</v>
      </c>
      <c r="O87" s="249">
        <v>0</v>
      </c>
      <c r="P87" s="249" t="s">
        <v>201</v>
      </c>
      <c r="Q87" s="249">
        <v>0</v>
      </c>
      <c r="R87" s="249" t="s">
        <v>201</v>
      </c>
      <c r="S87" s="249" t="s">
        <v>201</v>
      </c>
      <c r="T87" s="249" t="s">
        <v>201</v>
      </c>
      <c r="U87" s="249" t="s">
        <v>201</v>
      </c>
      <c r="V87" s="249" t="s">
        <v>201</v>
      </c>
      <c r="W87" s="249" t="s">
        <v>201</v>
      </c>
      <c r="X87" s="250" t="s">
        <v>201</v>
      </c>
      <c r="Y87" s="250" t="s">
        <v>201</v>
      </c>
      <c r="Z87" s="251" t="s">
        <v>201</v>
      </c>
      <c r="AA87" s="172"/>
    </row>
    <row r="88" spans="1:27" ht="22.5" customHeight="1">
      <c r="A88" s="2"/>
      <c r="B88" s="622" t="s">
        <v>430</v>
      </c>
      <c r="C88" s="242">
        <v>0.1371588523442967</v>
      </c>
      <c r="D88" s="242">
        <v>0.16546762589928057</v>
      </c>
      <c r="E88" s="242">
        <v>0.18654746260925284</v>
      </c>
      <c r="F88" s="242">
        <v>0.30459386108670777</v>
      </c>
      <c r="G88" s="242">
        <v>0.35294117647058826</v>
      </c>
      <c r="H88" s="242">
        <v>-0.5</v>
      </c>
      <c r="I88" s="242">
        <v>0.21451303116145795</v>
      </c>
      <c r="J88" s="242">
        <v>-1</v>
      </c>
      <c r="K88" s="242">
        <v>0</v>
      </c>
      <c r="L88" s="242" t="s">
        <v>201</v>
      </c>
      <c r="M88" s="242">
        <v>6.7218208213653152E-2</v>
      </c>
      <c r="N88" s="242" t="s">
        <v>201</v>
      </c>
      <c r="O88" s="242">
        <v>0</v>
      </c>
      <c r="P88" s="242" t="s">
        <v>201</v>
      </c>
      <c r="Q88" s="242">
        <v>0.20588235294117632</v>
      </c>
      <c r="R88" s="242" t="s">
        <v>201</v>
      </c>
      <c r="S88" s="242" t="s">
        <v>201</v>
      </c>
      <c r="T88" s="242" t="s">
        <v>201</v>
      </c>
      <c r="U88" s="242" t="s">
        <v>201</v>
      </c>
      <c r="V88" s="242" t="s">
        <v>201</v>
      </c>
      <c r="W88" s="242" t="s">
        <v>201</v>
      </c>
      <c r="X88" s="248" t="s">
        <v>201</v>
      </c>
      <c r="Y88" s="248" t="s">
        <v>201</v>
      </c>
      <c r="Z88" s="243" t="s">
        <v>201</v>
      </c>
      <c r="AA88" s="172"/>
    </row>
    <row r="89" spans="1:27" ht="17.25" hidden="1">
      <c r="A89" s="2"/>
      <c r="B89" s="623" t="s">
        <v>436</v>
      </c>
      <c r="C89" s="249">
        <v>1.5384615384615385E-2</v>
      </c>
      <c r="D89" s="249">
        <v>1.8518518518518517E-2</v>
      </c>
      <c r="E89" s="249">
        <v>1.0947970581672005E-2</v>
      </c>
      <c r="F89" s="249">
        <v>5.5988545898398849E-2</v>
      </c>
      <c r="G89" s="249">
        <v>0.19565217391304349</v>
      </c>
      <c r="H89" s="249">
        <v>0</v>
      </c>
      <c r="I89" s="249">
        <v>0.1216873501324264</v>
      </c>
      <c r="J89" s="249" t="s">
        <v>201</v>
      </c>
      <c r="K89" s="249">
        <v>0</v>
      </c>
      <c r="L89" s="249" t="s">
        <v>201</v>
      </c>
      <c r="M89" s="249">
        <v>-1.2695673370591486E-2</v>
      </c>
      <c r="N89" s="249" t="s">
        <v>201</v>
      </c>
      <c r="O89" s="249">
        <v>0</v>
      </c>
      <c r="P89" s="249" t="s">
        <v>201</v>
      </c>
      <c r="Q89" s="249">
        <v>6.0975609756097622E-2</v>
      </c>
      <c r="R89" s="249" t="s">
        <v>201</v>
      </c>
      <c r="S89" s="249" t="s">
        <v>201</v>
      </c>
      <c r="T89" s="249" t="s">
        <v>201</v>
      </c>
      <c r="U89" s="249" t="s">
        <v>201</v>
      </c>
      <c r="V89" s="249" t="s">
        <v>201</v>
      </c>
      <c r="W89" s="249" t="s">
        <v>201</v>
      </c>
      <c r="X89" s="250" t="s">
        <v>201</v>
      </c>
      <c r="Y89" s="250" t="s">
        <v>201</v>
      </c>
      <c r="Z89" s="251" t="s">
        <v>201</v>
      </c>
      <c r="AA89" s="172"/>
    </row>
    <row r="90" spans="1:27" ht="17.25" hidden="1" customHeight="1" thickBot="1">
      <c r="A90" s="3" t="s">
        <v>368</v>
      </c>
      <c r="B90" s="622" t="s">
        <v>439</v>
      </c>
      <c r="C90" s="242">
        <v>4.2424242424242429E-3</v>
      </c>
      <c r="D90" s="242">
        <v>0.11515151515151516</v>
      </c>
      <c r="E90" s="242">
        <v>3.5307796617581169E-2</v>
      </c>
      <c r="F90" s="242">
        <v>5.1290123846608929E-2</v>
      </c>
      <c r="G90" s="242">
        <v>0.12727272727272726</v>
      </c>
      <c r="H90" s="242">
        <v>0</v>
      </c>
      <c r="I90" s="242">
        <v>6.9433674699917819E-2</v>
      </c>
      <c r="J90" s="242">
        <v>0</v>
      </c>
      <c r="K90" s="242">
        <v>-0.16666666666666666</v>
      </c>
      <c r="L90" s="242" t="s">
        <v>201</v>
      </c>
      <c r="M90" s="242">
        <v>-0.12650321370987178</v>
      </c>
      <c r="N90" s="242" t="s">
        <v>201</v>
      </c>
      <c r="O90" s="242">
        <v>0</v>
      </c>
      <c r="P90" s="242" t="s">
        <v>201</v>
      </c>
      <c r="Q90" s="242">
        <v>0.16091954022988508</v>
      </c>
      <c r="R90" s="242" t="s">
        <v>201</v>
      </c>
      <c r="S90" s="242" t="s">
        <v>201</v>
      </c>
      <c r="T90" s="242" t="s">
        <v>201</v>
      </c>
      <c r="U90" s="242" t="s">
        <v>201</v>
      </c>
      <c r="V90" s="242" t="s">
        <v>201</v>
      </c>
      <c r="W90" s="242" t="s">
        <v>201</v>
      </c>
      <c r="X90" s="248" t="s">
        <v>201</v>
      </c>
      <c r="Y90" s="248" t="s">
        <v>201</v>
      </c>
      <c r="Z90" s="243" t="s">
        <v>201</v>
      </c>
      <c r="AA90" s="172"/>
    </row>
    <row r="91" spans="1:27" ht="17.25" hidden="1" customHeight="1" thickBot="1">
      <c r="A91" s="3" t="s">
        <v>368</v>
      </c>
      <c r="B91" s="795" t="s">
        <v>442</v>
      </c>
      <c r="C91" s="965">
        <v>8.4490042245021126E-3</v>
      </c>
      <c r="D91" s="965">
        <v>-5.9782608695652176E-2</v>
      </c>
      <c r="E91" s="965">
        <v>5.3089216853110868E-2</v>
      </c>
      <c r="F91" s="965">
        <v>0.10420985716834655</v>
      </c>
      <c r="G91" s="965">
        <v>0.16935483870967741</v>
      </c>
      <c r="H91" s="965">
        <v>-1</v>
      </c>
      <c r="I91" s="965">
        <v>0.11912001927463907</v>
      </c>
      <c r="J91" s="965">
        <v>-1</v>
      </c>
      <c r="K91" s="965">
        <v>-0.2</v>
      </c>
      <c r="L91" s="965" t="s">
        <v>201</v>
      </c>
      <c r="M91" s="965">
        <v>1.3781652668052452E-2</v>
      </c>
      <c r="N91" s="965" t="s">
        <v>201</v>
      </c>
      <c r="O91" s="965">
        <v>0</v>
      </c>
      <c r="P91" s="965" t="s">
        <v>201</v>
      </c>
      <c r="Q91" s="965">
        <v>5.9405940594059459E-2</v>
      </c>
      <c r="R91" s="965" t="s">
        <v>201</v>
      </c>
      <c r="S91" s="965" t="s">
        <v>201</v>
      </c>
      <c r="T91" s="965" t="s">
        <v>201</v>
      </c>
      <c r="U91" s="965" t="s">
        <v>201</v>
      </c>
      <c r="V91" s="965" t="s">
        <v>201</v>
      </c>
      <c r="W91" s="965" t="s">
        <v>201</v>
      </c>
      <c r="X91" s="973" t="s">
        <v>201</v>
      </c>
      <c r="Y91" s="973" t="s">
        <v>201</v>
      </c>
      <c r="Z91" s="966" t="s">
        <v>201</v>
      </c>
      <c r="AA91" s="172"/>
    </row>
    <row r="92" spans="1:27" ht="22.5" customHeight="1" thickBot="1">
      <c r="A92" s="3" t="s">
        <v>368</v>
      </c>
      <c r="B92" s="795" t="s">
        <v>454</v>
      </c>
      <c r="C92" s="965">
        <v>5.3538461538461542E-2</v>
      </c>
      <c r="D92" s="965">
        <v>0.13580246913580246</v>
      </c>
      <c r="E92" s="965">
        <v>0.166850378657903</v>
      </c>
      <c r="F92" s="965">
        <v>0.39198066475305909</v>
      </c>
      <c r="G92" s="965">
        <v>0.42391304347826086</v>
      </c>
      <c r="H92" s="965">
        <v>-1</v>
      </c>
      <c r="I92" s="965">
        <v>0.15678036508538212</v>
      </c>
      <c r="J92" s="965" t="s">
        <v>201</v>
      </c>
      <c r="K92" s="965">
        <v>-0.33333333333333331</v>
      </c>
      <c r="L92" s="965" t="s">
        <v>201</v>
      </c>
      <c r="M92" s="965">
        <v>-0.15296847942124878</v>
      </c>
      <c r="N92" s="965" t="s">
        <v>201</v>
      </c>
      <c r="O92" s="965">
        <v>0</v>
      </c>
      <c r="P92" s="965" t="s">
        <v>201</v>
      </c>
      <c r="Q92" s="965">
        <v>0.65853658536585391</v>
      </c>
      <c r="R92" s="965" t="s">
        <v>201</v>
      </c>
      <c r="S92" s="965" t="s">
        <v>201</v>
      </c>
      <c r="T92" s="965" t="s">
        <v>201</v>
      </c>
      <c r="U92" s="965" t="s">
        <v>201</v>
      </c>
      <c r="V92" s="965" t="s">
        <v>201</v>
      </c>
      <c r="W92" s="965" t="s">
        <v>201</v>
      </c>
      <c r="X92" s="973" t="s">
        <v>201</v>
      </c>
      <c r="Y92" s="973" t="s">
        <v>201</v>
      </c>
      <c r="Z92" s="966" t="s">
        <v>201</v>
      </c>
      <c r="AA92" s="172"/>
    </row>
    <row r="93" spans="1:27" ht="6.75" customHeight="1"/>
    <row r="94" spans="1:27" ht="19.5" customHeight="1">
      <c r="B94" s="295" t="s">
        <v>235</v>
      </c>
    </row>
  </sheetData>
  <mergeCells count="23">
    <mergeCell ref="S51:V51"/>
    <mergeCell ref="W51:Z51"/>
    <mergeCell ref="S5:Z5"/>
    <mergeCell ref="S6:V6"/>
    <mergeCell ref="W6:Z6"/>
    <mergeCell ref="S50:Z50"/>
    <mergeCell ref="A50:A52"/>
    <mergeCell ref="C51:F51"/>
    <mergeCell ref="K51:N51"/>
    <mergeCell ref="C50:J50"/>
    <mergeCell ref="G51:J51"/>
    <mergeCell ref="K50:R50"/>
    <mergeCell ref="O51:R51"/>
    <mergeCell ref="A1:Z1"/>
    <mergeCell ref="A2:Z2"/>
    <mergeCell ref="X4:Z4"/>
    <mergeCell ref="A5:A7"/>
    <mergeCell ref="C6:F6"/>
    <mergeCell ref="K6:N6"/>
    <mergeCell ref="C5:J5"/>
    <mergeCell ref="G6:J6"/>
    <mergeCell ref="K5:R5"/>
    <mergeCell ref="O6:R6"/>
  </mergeCells>
  <phoneticPr fontId="7"/>
  <printOptions horizontalCentered="1"/>
  <pageMargins left="0.31496062992125984" right="0.31496062992125984" top="0.55118110236220474" bottom="0.55118110236220474" header="0.31496062992125984" footer="0.31496062992125984"/>
  <pageSetup paperSize="9" scale="56" orientation="landscape" r:id="rId1"/>
  <headerFooter>
    <oddFooter>&amp;C&amp;14&amp;P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3">
    <pageSetUpPr fitToPage="1"/>
  </sheetPr>
  <dimension ref="A1:AC135"/>
  <sheetViews>
    <sheetView topLeftCell="B1" zoomScale="70" zoomScaleNormal="70" workbookViewId="0">
      <selection activeCell="B1" sqref="A1:XFD1048576"/>
    </sheetView>
  </sheetViews>
  <sheetFormatPr defaultRowHeight="13.5"/>
  <cols>
    <col min="1" max="1" width="14.875" hidden="1" customWidth="1"/>
    <col min="2" max="2" width="11.5" customWidth="1"/>
    <col min="3" max="3" width="11.875" customWidth="1"/>
    <col min="4" max="4" width="9.75" customWidth="1"/>
    <col min="5" max="5" width="10.375" customWidth="1"/>
    <col min="6" max="9" width="9.75" customWidth="1"/>
    <col min="10" max="10" width="10.25" customWidth="1"/>
    <col min="11" max="14" width="9.75" customWidth="1"/>
    <col min="15" max="15" width="10.25" customWidth="1"/>
    <col min="16" max="19" width="9.75" customWidth="1"/>
    <col min="20" max="20" width="10.125" customWidth="1"/>
    <col min="21" max="24" width="9.75" customWidth="1"/>
    <col min="25" max="25" width="10.125" customWidth="1"/>
    <col min="26" max="27" width="9.75" customWidth="1"/>
  </cols>
  <sheetData>
    <row r="1" spans="1:29" ht="42" customHeight="1">
      <c r="A1" s="1199" t="s">
        <v>91</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c r="AA1" s="1199"/>
    </row>
    <row r="2" spans="1:29" ht="33" customHeight="1">
      <c r="A2" s="1274" t="s">
        <v>230</v>
      </c>
      <c r="B2" s="1274"/>
      <c r="C2" s="1274"/>
      <c r="D2" s="1274"/>
      <c r="E2" s="1274"/>
      <c r="F2" s="1274"/>
      <c r="G2" s="1274"/>
      <c r="H2" s="1274"/>
      <c r="I2" s="1274"/>
      <c r="J2" s="1274"/>
      <c r="K2" s="1274"/>
      <c r="L2" s="1274"/>
      <c r="M2" s="1274"/>
      <c r="N2" s="1274"/>
      <c r="O2" s="1274"/>
      <c r="P2" s="1274"/>
      <c r="Q2" s="1274"/>
      <c r="R2" s="1274"/>
      <c r="S2" s="1274"/>
      <c r="T2" s="1274"/>
      <c r="U2" s="1274"/>
      <c r="V2" s="1274"/>
      <c r="W2" s="1274"/>
      <c r="X2" s="1274"/>
      <c r="Y2" s="1274"/>
      <c r="Z2" s="1274"/>
      <c r="AA2" s="1274"/>
    </row>
    <row r="3" spans="1:29" ht="21.75" customHeight="1">
      <c r="A3" s="252"/>
      <c r="B3" s="252"/>
      <c r="C3" s="252"/>
      <c r="D3" s="252"/>
      <c r="E3" s="252"/>
      <c r="F3" s="252"/>
      <c r="G3" s="252"/>
      <c r="H3" s="252"/>
      <c r="I3" s="252"/>
      <c r="J3" s="252"/>
      <c r="K3" s="252"/>
      <c r="L3" s="252"/>
      <c r="M3" s="252"/>
      <c r="N3" s="252"/>
      <c r="O3" s="252"/>
      <c r="P3" s="841"/>
      <c r="Q3" s="836"/>
      <c r="R3" s="836"/>
      <c r="S3" s="836"/>
      <c r="T3" s="252"/>
      <c r="U3" s="252"/>
      <c r="V3" s="252"/>
      <c r="W3" s="252"/>
      <c r="X3" s="252"/>
      <c r="Y3" s="252"/>
      <c r="Z3" s="252"/>
      <c r="AA3" s="252"/>
    </row>
    <row r="4" spans="1:29" ht="18.75" customHeight="1" thickBot="1">
      <c r="A4" s="49"/>
      <c r="B4" s="49"/>
      <c r="C4" s="49"/>
      <c r="D4" s="49"/>
      <c r="E4" s="49"/>
      <c r="F4" s="49"/>
      <c r="G4" s="49"/>
      <c r="H4" s="49"/>
      <c r="I4" s="49"/>
      <c r="J4" s="49"/>
      <c r="K4" s="49"/>
      <c r="L4" s="49"/>
      <c r="M4" s="49"/>
      <c r="N4" s="49"/>
      <c r="O4" s="49"/>
      <c r="P4" s="49"/>
      <c r="Q4" s="49"/>
      <c r="R4" s="49"/>
      <c r="S4" s="49"/>
      <c r="T4" s="49"/>
      <c r="U4" s="49"/>
      <c r="V4" s="49"/>
      <c r="W4" s="104"/>
      <c r="X4" s="104"/>
      <c r="Y4" s="104"/>
      <c r="Z4" s="1235" t="s">
        <v>29</v>
      </c>
      <c r="AA4" s="1235"/>
    </row>
    <row r="5" spans="1:29" ht="20.100000000000001" customHeight="1">
      <c r="A5" s="1227"/>
      <c r="B5" s="658"/>
      <c r="C5" s="1270" t="s">
        <v>73</v>
      </c>
      <c r="D5" s="1271"/>
      <c r="E5" s="1271"/>
      <c r="F5" s="1271"/>
      <c r="G5" s="1273"/>
      <c r="H5" s="1270" t="s">
        <v>74</v>
      </c>
      <c r="I5" s="1271"/>
      <c r="J5" s="1271"/>
      <c r="K5" s="1271"/>
      <c r="L5" s="1273"/>
      <c r="M5" s="1270" t="s">
        <v>75</v>
      </c>
      <c r="N5" s="1271"/>
      <c r="O5" s="1271"/>
      <c r="P5" s="1271"/>
      <c r="Q5" s="1273"/>
      <c r="R5" s="1270" t="s">
        <v>76</v>
      </c>
      <c r="S5" s="1271"/>
      <c r="T5" s="1271"/>
      <c r="U5" s="1271"/>
      <c r="V5" s="1273"/>
      <c r="W5" s="1270" t="s">
        <v>77</v>
      </c>
      <c r="X5" s="1271"/>
      <c r="Y5" s="1271"/>
      <c r="Z5" s="1271"/>
      <c r="AA5" s="1272"/>
    </row>
    <row r="6" spans="1:29" ht="30.75" customHeight="1" thickBot="1">
      <c r="A6" s="1228"/>
      <c r="B6" s="657"/>
      <c r="C6" s="322" t="s">
        <v>78</v>
      </c>
      <c r="D6" s="323" t="s">
        <v>79</v>
      </c>
      <c r="E6" s="52" t="s">
        <v>80</v>
      </c>
      <c r="F6" s="53" t="s">
        <v>81</v>
      </c>
      <c r="G6" s="324" t="s">
        <v>85</v>
      </c>
      <c r="H6" s="323" t="s">
        <v>78</v>
      </c>
      <c r="I6" s="323" t="s">
        <v>79</v>
      </c>
      <c r="J6" s="52" t="s">
        <v>80</v>
      </c>
      <c r="K6" s="53" t="s">
        <v>81</v>
      </c>
      <c r="L6" s="324" t="s">
        <v>85</v>
      </c>
      <c r="M6" s="323" t="s">
        <v>78</v>
      </c>
      <c r="N6" s="323" t="s">
        <v>79</v>
      </c>
      <c r="O6" s="52" t="s">
        <v>80</v>
      </c>
      <c r="P6" s="53" t="s">
        <v>81</v>
      </c>
      <c r="Q6" s="324" t="s">
        <v>85</v>
      </c>
      <c r="R6" s="323" t="s">
        <v>78</v>
      </c>
      <c r="S6" s="323" t="s">
        <v>79</v>
      </c>
      <c r="T6" s="52" t="s">
        <v>80</v>
      </c>
      <c r="U6" s="53" t="s">
        <v>81</v>
      </c>
      <c r="V6" s="324" t="s">
        <v>85</v>
      </c>
      <c r="W6" s="325" t="s">
        <v>78</v>
      </c>
      <c r="X6" s="325" t="s">
        <v>79</v>
      </c>
      <c r="Y6" s="56" t="s">
        <v>80</v>
      </c>
      <c r="Z6" s="53" t="s">
        <v>81</v>
      </c>
      <c r="AA6" s="327" t="s">
        <v>85</v>
      </c>
    </row>
    <row r="7" spans="1:29" s="100" customFormat="1" ht="17.25" hidden="1" customHeight="1" thickTop="1">
      <c r="A7" s="2" t="s">
        <v>10</v>
      </c>
      <c r="B7" s="663" t="s">
        <v>9</v>
      </c>
      <c r="C7" s="253">
        <v>0</v>
      </c>
      <c r="D7" s="254">
        <v>0</v>
      </c>
      <c r="E7" s="254">
        <v>42806.836297859998</v>
      </c>
      <c r="F7" s="254">
        <v>621.69387656000004</v>
      </c>
      <c r="G7" s="254">
        <v>300.74</v>
      </c>
      <c r="H7" s="254">
        <v>0</v>
      </c>
      <c r="I7" s="254">
        <v>0</v>
      </c>
      <c r="J7" s="254">
        <v>0</v>
      </c>
      <c r="K7" s="254">
        <v>0</v>
      </c>
      <c r="L7" s="254">
        <v>0</v>
      </c>
      <c r="M7" s="254">
        <v>0</v>
      </c>
      <c r="N7" s="254">
        <v>0</v>
      </c>
      <c r="O7" s="254">
        <v>0</v>
      </c>
      <c r="P7" s="254">
        <v>0</v>
      </c>
      <c r="Q7" s="254">
        <v>0</v>
      </c>
      <c r="R7" s="254">
        <v>0</v>
      </c>
      <c r="S7" s="254">
        <v>0</v>
      </c>
      <c r="T7" s="254">
        <v>0</v>
      </c>
      <c r="U7" s="254">
        <v>0</v>
      </c>
      <c r="V7" s="254">
        <v>0</v>
      </c>
      <c r="W7" s="254">
        <v>0</v>
      </c>
      <c r="X7" s="254">
        <v>0</v>
      </c>
      <c r="Y7" s="254">
        <v>0</v>
      </c>
      <c r="Z7" s="254">
        <v>0</v>
      </c>
      <c r="AA7" s="255">
        <v>0</v>
      </c>
      <c r="AC7" s="364"/>
    </row>
    <row r="8" spans="1:29" s="100" customFormat="1" ht="17.25" customHeight="1" thickTop="1">
      <c r="A8" s="2" t="s">
        <v>11</v>
      </c>
      <c r="B8" s="623" t="s">
        <v>12</v>
      </c>
      <c r="C8" s="256">
        <v>0</v>
      </c>
      <c r="D8" s="257">
        <v>0</v>
      </c>
      <c r="E8" s="257">
        <v>46223.442586749996</v>
      </c>
      <c r="F8" s="257">
        <v>623.95040028000005</v>
      </c>
      <c r="G8" s="257">
        <v>475.8</v>
      </c>
      <c r="H8" s="257">
        <v>0</v>
      </c>
      <c r="I8" s="257">
        <v>0</v>
      </c>
      <c r="J8" s="257">
        <v>0</v>
      </c>
      <c r="K8" s="257">
        <v>0</v>
      </c>
      <c r="L8" s="257">
        <v>0</v>
      </c>
      <c r="M8" s="257">
        <v>0</v>
      </c>
      <c r="N8" s="257">
        <v>0</v>
      </c>
      <c r="O8" s="257">
        <v>0</v>
      </c>
      <c r="P8" s="257">
        <v>0</v>
      </c>
      <c r="Q8" s="257">
        <v>0</v>
      </c>
      <c r="R8" s="257">
        <v>0</v>
      </c>
      <c r="S8" s="257">
        <v>0</v>
      </c>
      <c r="T8" s="257">
        <v>20.52101579</v>
      </c>
      <c r="U8" s="257">
        <v>0.15027153000000001</v>
      </c>
      <c r="V8" s="257">
        <v>0</v>
      </c>
      <c r="W8" s="257">
        <v>0</v>
      </c>
      <c r="X8" s="257">
        <v>0</v>
      </c>
      <c r="Y8" s="257">
        <v>0</v>
      </c>
      <c r="Z8" s="257">
        <v>0</v>
      </c>
      <c r="AA8" s="258">
        <v>0</v>
      </c>
      <c r="AC8" s="364"/>
    </row>
    <row r="9" spans="1:29" s="100" customFormat="1" ht="17.25" customHeight="1">
      <c r="A9" s="2" t="s">
        <v>13</v>
      </c>
      <c r="B9" s="623" t="s">
        <v>14</v>
      </c>
      <c r="C9" s="256">
        <v>0</v>
      </c>
      <c r="D9" s="257">
        <v>0</v>
      </c>
      <c r="E9" s="257">
        <v>44377.18280599</v>
      </c>
      <c r="F9" s="257">
        <v>677.27</v>
      </c>
      <c r="G9" s="257">
        <v>91.8</v>
      </c>
      <c r="H9" s="257">
        <v>0</v>
      </c>
      <c r="I9" s="257">
        <v>0</v>
      </c>
      <c r="J9" s="257">
        <v>0</v>
      </c>
      <c r="K9" s="257">
        <v>0</v>
      </c>
      <c r="L9" s="257">
        <v>16.149999999999999</v>
      </c>
      <c r="M9" s="257">
        <v>0</v>
      </c>
      <c r="N9" s="257">
        <v>0</v>
      </c>
      <c r="O9" s="257">
        <v>0</v>
      </c>
      <c r="P9" s="257">
        <v>0</v>
      </c>
      <c r="Q9" s="257">
        <v>0</v>
      </c>
      <c r="R9" s="257">
        <v>0</v>
      </c>
      <c r="S9" s="257">
        <v>0</v>
      </c>
      <c r="T9" s="257">
        <v>24.42</v>
      </c>
      <c r="U9" s="257">
        <v>0.06</v>
      </c>
      <c r="V9" s="257">
        <v>0</v>
      </c>
      <c r="W9" s="257">
        <v>0</v>
      </c>
      <c r="X9" s="257">
        <v>0</v>
      </c>
      <c r="Y9" s="257">
        <v>0</v>
      </c>
      <c r="Z9" s="257">
        <v>0</v>
      </c>
      <c r="AA9" s="258">
        <v>0</v>
      </c>
      <c r="AC9" s="364"/>
    </row>
    <row r="10" spans="1:29" s="100" customFormat="1" ht="17.25" customHeight="1">
      <c r="A10" s="2" t="s">
        <v>15</v>
      </c>
      <c r="B10" s="623" t="s">
        <v>16</v>
      </c>
      <c r="C10" s="256">
        <v>0</v>
      </c>
      <c r="D10" s="257">
        <v>32.35</v>
      </c>
      <c r="E10" s="257">
        <v>36446.341177789996</v>
      </c>
      <c r="F10" s="257">
        <v>502.53983103999997</v>
      </c>
      <c r="G10" s="257">
        <v>70.08</v>
      </c>
      <c r="H10" s="257">
        <v>0</v>
      </c>
      <c r="I10" s="257">
        <v>0</v>
      </c>
      <c r="J10" s="257">
        <v>0</v>
      </c>
      <c r="K10" s="257">
        <v>0</v>
      </c>
      <c r="L10" s="257">
        <v>16.88</v>
      </c>
      <c r="M10" s="257">
        <v>0</v>
      </c>
      <c r="N10" s="257">
        <v>0</v>
      </c>
      <c r="O10" s="257">
        <v>0</v>
      </c>
      <c r="P10" s="257">
        <v>0</v>
      </c>
      <c r="Q10" s="257">
        <v>0</v>
      </c>
      <c r="R10" s="257">
        <v>0</v>
      </c>
      <c r="S10" s="257">
        <v>0</v>
      </c>
      <c r="T10" s="257">
        <v>27.82</v>
      </c>
      <c r="U10" s="257">
        <v>7.0000000000000007E-2</v>
      </c>
      <c r="V10" s="257">
        <v>0</v>
      </c>
      <c r="W10" s="257">
        <v>0</v>
      </c>
      <c r="X10" s="257">
        <v>0</v>
      </c>
      <c r="Y10" s="257">
        <v>0</v>
      </c>
      <c r="Z10" s="257">
        <v>0</v>
      </c>
      <c r="AA10" s="258">
        <v>0</v>
      </c>
      <c r="AC10" s="364"/>
    </row>
    <row r="11" spans="1:29" s="100" customFormat="1" ht="17.25" customHeight="1">
      <c r="A11" s="2" t="s">
        <v>17</v>
      </c>
      <c r="B11" s="623" t="s">
        <v>18</v>
      </c>
      <c r="C11" s="256">
        <v>71.709999999999994</v>
      </c>
      <c r="D11" s="257">
        <v>44.41</v>
      </c>
      <c r="E11" s="257">
        <v>37053.436415160002</v>
      </c>
      <c r="F11" s="257">
        <v>260.43</v>
      </c>
      <c r="G11" s="257">
        <v>45.77</v>
      </c>
      <c r="H11" s="257">
        <v>0</v>
      </c>
      <c r="I11" s="257">
        <v>0</v>
      </c>
      <c r="J11" s="257">
        <v>0</v>
      </c>
      <c r="K11" s="257">
        <v>0</v>
      </c>
      <c r="L11" s="257">
        <v>15.25</v>
      </c>
      <c r="M11" s="257">
        <v>0</v>
      </c>
      <c r="N11" s="257">
        <v>0</v>
      </c>
      <c r="O11" s="257">
        <v>14.95</v>
      </c>
      <c r="P11" s="257">
        <v>0</v>
      </c>
      <c r="Q11" s="257">
        <v>0</v>
      </c>
      <c r="R11" s="257">
        <v>0</v>
      </c>
      <c r="S11" s="257">
        <v>0</v>
      </c>
      <c r="T11" s="257">
        <v>0</v>
      </c>
      <c r="U11" s="257">
        <v>0</v>
      </c>
      <c r="V11" s="257">
        <v>0</v>
      </c>
      <c r="W11" s="257">
        <v>0</v>
      </c>
      <c r="X11" s="257">
        <v>0</v>
      </c>
      <c r="Y11" s="257">
        <v>0</v>
      </c>
      <c r="Z11" s="257">
        <v>0</v>
      </c>
      <c r="AA11" s="258">
        <v>0</v>
      </c>
      <c r="AC11" s="364"/>
    </row>
    <row r="12" spans="1:29" s="100" customFormat="1" ht="17.25" customHeight="1">
      <c r="A12" s="2" t="s">
        <v>19</v>
      </c>
      <c r="B12" s="622" t="s">
        <v>20</v>
      </c>
      <c r="C12" s="256">
        <v>0</v>
      </c>
      <c r="D12" s="257">
        <v>0</v>
      </c>
      <c r="E12" s="257">
        <v>35837.516036749999</v>
      </c>
      <c r="F12" s="257">
        <v>170.56</v>
      </c>
      <c r="G12" s="257">
        <v>204.22</v>
      </c>
      <c r="H12" s="257">
        <v>0</v>
      </c>
      <c r="I12" s="257">
        <v>0</v>
      </c>
      <c r="J12" s="257">
        <v>0</v>
      </c>
      <c r="K12" s="257">
        <v>0</v>
      </c>
      <c r="L12" s="257">
        <v>8.32</v>
      </c>
      <c r="M12" s="257">
        <v>0</v>
      </c>
      <c r="N12" s="257">
        <v>0</v>
      </c>
      <c r="O12" s="257">
        <v>13.59</v>
      </c>
      <c r="P12" s="257">
        <v>0</v>
      </c>
      <c r="Q12" s="257">
        <v>0</v>
      </c>
      <c r="R12" s="257">
        <v>0</v>
      </c>
      <c r="S12" s="257">
        <v>0</v>
      </c>
      <c r="T12" s="257">
        <v>0</v>
      </c>
      <c r="U12" s="257">
        <v>0</v>
      </c>
      <c r="V12" s="257">
        <v>0</v>
      </c>
      <c r="W12" s="257">
        <v>0</v>
      </c>
      <c r="X12" s="257">
        <v>0</v>
      </c>
      <c r="Y12" s="257">
        <v>0</v>
      </c>
      <c r="Z12" s="257">
        <v>0</v>
      </c>
      <c r="AA12" s="258">
        <v>0</v>
      </c>
      <c r="AC12" s="364"/>
    </row>
    <row r="13" spans="1:29" s="100" customFormat="1" ht="19.5" hidden="1" customHeight="1">
      <c r="A13" s="2" t="s">
        <v>282</v>
      </c>
      <c r="B13" s="623" t="s">
        <v>283</v>
      </c>
      <c r="C13" s="256">
        <v>0</v>
      </c>
      <c r="D13" s="257">
        <v>0</v>
      </c>
      <c r="E13" s="257">
        <v>36724.420690549996</v>
      </c>
      <c r="F13" s="257">
        <v>153.43</v>
      </c>
      <c r="G13" s="257">
        <v>270.98</v>
      </c>
      <c r="H13" s="257">
        <v>0</v>
      </c>
      <c r="I13" s="257">
        <v>0</v>
      </c>
      <c r="J13" s="257">
        <v>0</v>
      </c>
      <c r="K13" s="257">
        <v>0</v>
      </c>
      <c r="L13" s="257">
        <v>7.42</v>
      </c>
      <c r="M13" s="257">
        <v>11.62</v>
      </c>
      <c r="N13" s="257">
        <v>0</v>
      </c>
      <c r="O13" s="257">
        <v>0</v>
      </c>
      <c r="P13" s="257">
        <v>0</v>
      </c>
      <c r="Q13" s="257">
        <v>0</v>
      </c>
      <c r="R13" s="257">
        <v>0</v>
      </c>
      <c r="S13" s="257">
        <v>0</v>
      </c>
      <c r="T13" s="257">
        <v>0</v>
      </c>
      <c r="U13" s="257">
        <v>0</v>
      </c>
      <c r="V13" s="257">
        <v>0</v>
      </c>
      <c r="W13" s="257">
        <v>0</v>
      </c>
      <c r="X13" s="257">
        <v>0</v>
      </c>
      <c r="Y13" s="257">
        <v>0</v>
      </c>
      <c r="Z13" s="257">
        <v>0</v>
      </c>
      <c r="AA13" s="258">
        <v>0</v>
      </c>
      <c r="AC13" s="364"/>
    </row>
    <row r="14" spans="1:29" s="100" customFormat="1" ht="19.5" hidden="1" customHeight="1">
      <c r="A14" s="2" t="s">
        <v>287</v>
      </c>
      <c r="B14" s="623" t="s">
        <v>288</v>
      </c>
      <c r="C14" s="256">
        <v>0</v>
      </c>
      <c r="D14" s="257">
        <v>0</v>
      </c>
      <c r="E14" s="257">
        <v>35289.771527129997</v>
      </c>
      <c r="F14" s="257">
        <v>348.9</v>
      </c>
      <c r="G14" s="257">
        <v>273.88</v>
      </c>
      <c r="H14" s="257">
        <v>0</v>
      </c>
      <c r="I14" s="257">
        <v>0</v>
      </c>
      <c r="J14" s="257">
        <v>0</v>
      </c>
      <c r="K14" s="257">
        <v>0</v>
      </c>
      <c r="L14" s="257">
        <v>3.86</v>
      </c>
      <c r="M14" s="257">
        <v>11</v>
      </c>
      <c r="N14" s="257">
        <v>0</v>
      </c>
      <c r="O14" s="257">
        <v>0</v>
      </c>
      <c r="P14" s="257">
        <v>0</v>
      </c>
      <c r="Q14" s="257">
        <v>0</v>
      </c>
      <c r="R14" s="257">
        <v>0</v>
      </c>
      <c r="S14" s="257">
        <v>0</v>
      </c>
      <c r="T14" s="257">
        <v>0</v>
      </c>
      <c r="U14" s="257">
        <v>0</v>
      </c>
      <c r="V14" s="257">
        <v>0</v>
      </c>
      <c r="W14" s="257">
        <v>0</v>
      </c>
      <c r="X14" s="257">
        <v>0</v>
      </c>
      <c r="Y14" s="257">
        <v>0</v>
      </c>
      <c r="Z14" s="257">
        <v>0</v>
      </c>
      <c r="AA14" s="258">
        <v>0</v>
      </c>
      <c r="AC14" s="364"/>
    </row>
    <row r="15" spans="1:29" s="100" customFormat="1" ht="19.5" hidden="1" customHeight="1">
      <c r="A15" s="2" t="s">
        <v>289</v>
      </c>
      <c r="B15" s="623" t="s">
        <v>290</v>
      </c>
      <c r="C15" s="256">
        <v>0.82</v>
      </c>
      <c r="D15" s="257">
        <v>0</v>
      </c>
      <c r="E15" s="257">
        <v>34739.119247219998</v>
      </c>
      <c r="F15" s="257">
        <v>160.87</v>
      </c>
      <c r="G15" s="257">
        <v>279.20999999999998</v>
      </c>
      <c r="H15" s="257">
        <v>0</v>
      </c>
      <c r="I15" s="257">
        <v>0</v>
      </c>
      <c r="J15" s="257">
        <v>0</v>
      </c>
      <c r="K15" s="257">
        <v>0</v>
      </c>
      <c r="L15" s="257">
        <v>2.99</v>
      </c>
      <c r="M15" s="257">
        <v>12.01</v>
      </c>
      <c r="N15" s="257">
        <v>0</v>
      </c>
      <c r="O15" s="257">
        <v>0</v>
      </c>
      <c r="P15" s="257">
        <v>0</v>
      </c>
      <c r="Q15" s="257">
        <v>0</v>
      </c>
      <c r="R15" s="257">
        <v>0</v>
      </c>
      <c r="S15" s="257">
        <v>0</v>
      </c>
      <c r="T15" s="257">
        <v>0</v>
      </c>
      <c r="U15" s="257">
        <v>0</v>
      </c>
      <c r="V15" s="257">
        <v>0</v>
      </c>
      <c r="W15" s="257">
        <v>0</v>
      </c>
      <c r="X15" s="257">
        <v>0</v>
      </c>
      <c r="Y15" s="257">
        <v>0</v>
      </c>
      <c r="Z15" s="257">
        <v>0</v>
      </c>
      <c r="AA15" s="258">
        <v>0</v>
      </c>
      <c r="AC15" s="364"/>
    </row>
    <row r="16" spans="1:29" s="100" customFormat="1" ht="17.25" customHeight="1">
      <c r="A16" s="2" t="s">
        <v>341</v>
      </c>
      <c r="B16" s="623" t="s">
        <v>342</v>
      </c>
      <c r="C16" s="256">
        <v>0.82</v>
      </c>
      <c r="D16" s="257">
        <v>0</v>
      </c>
      <c r="E16" s="257">
        <v>33720.603606140001</v>
      </c>
      <c r="F16" s="257">
        <v>165.85</v>
      </c>
      <c r="G16" s="257">
        <v>142.65</v>
      </c>
      <c r="H16" s="257">
        <v>0</v>
      </c>
      <c r="I16" s="257">
        <v>0</v>
      </c>
      <c r="J16" s="257">
        <v>0</v>
      </c>
      <c r="K16" s="257">
        <v>0</v>
      </c>
      <c r="L16" s="257">
        <v>3.08</v>
      </c>
      <c r="M16" s="257">
        <v>11.75</v>
      </c>
      <c r="N16" s="257">
        <v>0</v>
      </c>
      <c r="O16" s="257">
        <v>0</v>
      </c>
      <c r="P16" s="257">
        <v>0</v>
      </c>
      <c r="Q16" s="257">
        <v>0</v>
      </c>
      <c r="R16" s="257">
        <v>0</v>
      </c>
      <c r="S16" s="257">
        <v>0</v>
      </c>
      <c r="T16" s="257">
        <v>0</v>
      </c>
      <c r="U16" s="257">
        <v>0</v>
      </c>
      <c r="V16" s="257">
        <v>0</v>
      </c>
      <c r="W16" s="257">
        <v>0</v>
      </c>
      <c r="X16" s="257">
        <v>0</v>
      </c>
      <c r="Y16" s="257">
        <v>0</v>
      </c>
      <c r="Z16" s="257">
        <v>2.46</v>
      </c>
      <c r="AA16" s="258">
        <v>27.26</v>
      </c>
      <c r="AC16" s="364"/>
    </row>
    <row r="17" spans="1:29" s="100" customFormat="1" ht="19.5" hidden="1" customHeight="1">
      <c r="A17" s="2" t="s">
        <v>346</v>
      </c>
      <c r="B17" s="623" t="s">
        <v>347</v>
      </c>
      <c r="C17" s="256">
        <v>0.82</v>
      </c>
      <c r="D17" s="257">
        <v>0</v>
      </c>
      <c r="E17" s="257">
        <v>34445.995781920006</v>
      </c>
      <c r="F17" s="257">
        <v>105.11</v>
      </c>
      <c r="G17" s="257">
        <v>102.88</v>
      </c>
      <c r="H17" s="257">
        <v>0</v>
      </c>
      <c r="I17" s="257">
        <v>0</v>
      </c>
      <c r="J17" s="257">
        <v>0</v>
      </c>
      <c r="K17" s="257">
        <v>0</v>
      </c>
      <c r="L17" s="257">
        <v>0.83</v>
      </c>
      <c r="M17" s="257">
        <v>12.24</v>
      </c>
      <c r="N17" s="257">
        <v>0</v>
      </c>
      <c r="O17" s="257">
        <v>0</v>
      </c>
      <c r="P17" s="257">
        <v>0</v>
      </c>
      <c r="Q17" s="257">
        <v>0</v>
      </c>
      <c r="R17" s="257">
        <v>0</v>
      </c>
      <c r="S17" s="257">
        <v>0</v>
      </c>
      <c r="T17" s="257">
        <v>0</v>
      </c>
      <c r="U17" s="257">
        <v>0</v>
      </c>
      <c r="V17" s="257">
        <v>0</v>
      </c>
      <c r="W17" s="257">
        <v>0</v>
      </c>
      <c r="X17" s="257">
        <v>0</v>
      </c>
      <c r="Y17" s="257">
        <v>0</v>
      </c>
      <c r="Z17" s="257">
        <v>3.6099581700000001</v>
      </c>
      <c r="AA17" s="258">
        <v>27.072603020000003</v>
      </c>
      <c r="AC17" s="364"/>
    </row>
    <row r="18" spans="1:29" s="100" customFormat="1" ht="19.5" hidden="1" customHeight="1">
      <c r="A18" s="2" t="s">
        <v>349</v>
      </c>
      <c r="B18" s="623" t="s">
        <v>350</v>
      </c>
      <c r="C18" s="256">
        <v>5.13</v>
      </c>
      <c r="D18" s="257">
        <v>0</v>
      </c>
      <c r="E18" s="257">
        <v>35667.640781919996</v>
      </c>
      <c r="F18" s="257">
        <v>110.86</v>
      </c>
      <c r="G18" s="257">
        <v>133.19999999999999</v>
      </c>
      <c r="H18" s="257">
        <v>0</v>
      </c>
      <c r="I18" s="257">
        <v>0</v>
      </c>
      <c r="J18" s="257">
        <v>0</v>
      </c>
      <c r="K18" s="257">
        <v>0</v>
      </c>
      <c r="L18" s="257">
        <v>0.83</v>
      </c>
      <c r="M18" s="257">
        <v>12.71</v>
      </c>
      <c r="N18" s="257">
        <v>0</v>
      </c>
      <c r="O18" s="257">
        <v>0</v>
      </c>
      <c r="P18" s="257">
        <v>0</v>
      </c>
      <c r="Q18" s="257">
        <v>0</v>
      </c>
      <c r="R18" s="257">
        <v>0</v>
      </c>
      <c r="S18" s="257">
        <v>0</v>
      </c>
      <c r="T18" s="257">
        <v>0</v>
      </c>
      <c r="U18" s="257">
        <v>0</v>
      </c>
      <c r="V18" s="257">
        <v>0</v>
      </c>
      <c r="W18" s="257">
        <v>0</v>
      </c>
      <c r="X18" s="257">
        <v>0</v>
      </c>
      <c r="Y18" s="257">
        <v>0</v>
      </c>
      <c r="Z18" s="257">
        <v>3.1141447699999998</v>
      </c>
      <c r="AA18" s="258">
        <v>28.135551249999999</v>
      </c>
      <c r="AC18" s="364"/>
    </row>
    <row r="19" spans="1:29" s="100" customFormat="1" ht="19.5" hidden="1" customHeight="1">
      <c r="A19" s="2" t="s">
        <v>352</v>
      </c>
      <c r="B19" s="623" t="s">
        <v>353</v>
      </c>
      <c r="C19" s="256">
        <v>5.13</v>
      </c>
      <c r="D19" s="257">
        <v>0</v>
      </c>
      <c r="E19" s="257">
        <v>37897.391412160003</v>
      </c>
      <c r="F19" s="257">
        <v>108.8</v>
      </c>
      <c r="G19" s="257">
        <v>263.60000000000002</v>
      </c>
      <c r="H19" s="257">
        <v>0</v>
      </c>
      <c r="I19" s="257">
        <v>0</v>
      </c>
      <c r="J19" s="257">
        <v>0</v>
      </c>
      <c r="K19" s="257">
        <v>0</v>
      </c>
      <c r="L19" s="257">
        <v>0.74</v>
      </c>
      <c r="M19" s="257">
        <v>0</v>
      </c>
      <c r="N19" s="257">
        <v>0</v>
      </c>
      <c r="O19" s="257">
        <v>0</v>
      </c>
      <c r="P19" s="257">
        <v>0</v>
      </c>
      <c r="Q19" s="257">
        <v>0</v>
      </c>
      <c r="R19" s="257">
        <v>0</v>
      </c>
      <c r="S19" s="257">
        <v>0</v>
      </c>
      <c r="T19" s="257">
        <v>0</v>
      </c>
      <c r="U19" s="257">
        <v>0</v>
      </c>
      <c r="V19" s="257">
        <v>0</v>
      </c>
      <c r="W19" s="257">
        <v>0</v>
      </c>
      <c r="X19" s="257">
        <v>0</v>
      </c>
      <c r="Y19" s="257">
        <v>0</v>
      </c>
      <c r="Z19" s="257">
        <v>4.3979267599999998</v>
      </c>
      <c r="AA19" s="258">
        <v>29.140281399999999</v>
      </c>
      <c r="AC19" s="364"/>
    </row>
    <row r="20" spans="1:29" s="100" customFormat="1" ht="17.25" customHeight="1">
      <c r="A20" s="2" t="s">
        <v>356</v>
      </c>
      <c r="B20" s="720" t="s">
        <v>357</v>
      </c>
      <c r="C20" s="256">
        <v>28.04</v>
      </c>
      <c r="D20" s="257">
        <v>0</v>
      </c>
      <c r="E20" s="257">
        <v>39428.222423120002</v>
      </c>
      <c r="F20" s="257">
        <v>173.7</v>
      </c>
      <c r="G20" s="257">
        <v>517.79999999999995</v>
      </c>
      <c r="H20" s="257">
        <v>0</v>
      </c>
      <c r="I20" s="257">
        <v>0</v>
      </c>
      <c r="J20" s="257">
        <v>24</v>
      </c>
      <c r="K20" s="257">
        <v>0</v>
      </c>
      <c r="L20" s="257">
        <v>0.27</v>
      </c>
      <c r="M20" s="257">
        <v>0</v>
      </c>
      <c r="N20" s="257">
        <v>0</v>
      </c>
      <c r="O20" s="257">
        <v>0</v>
      </c>
      <c r="P20" s="257">
        <v>0</v>
      </c>
      <c r="Q20" s="257">
        <v>0</v>
      </c>
      <c r="R20" s="257">
        <v>0</v>
      </c>
      <c r="S20" s="257">
        <v>0</v>
      </c>
      <c r="T20" s="257">
        <v>0</v>
      </c>
      <c r="U20" s="257">
        <v>0</v>
      </c>
      <c r="V20" s="257">
        <v>0</v>
      </c>
      <c r="W20" s="257">
        <v>0</v>
      </c>
      <c r="X20" s="257">
        <v>0</v>
      </c>
      <c r="Y20" s="257">
        <v>0</v>
      </c>
      <c r="Z20" s="257">
        <v>4.32</v>
      </c>
      <c r="AA20" s="258">
        <v>39.93</v>
      </c>
      <c r="AC20" s="364"/>
    </row>
    <row r="21" spans="1:29" s="100" customFormat="1" ht="19.5" hidden="1" customHeight="1">
      <c r="A21" s="2" t="s">
        <v>358</v>
      </c>
      <c r="B21" s="623" t="s">
        <v>359</v>
      </c>
      <c r="C21" s="256">
        <v>22.050999999999998</v>
      </c>
      <c r="D21" s="257">
        <v>0</v>
      </c>
      <c r="E21" s="257">
        <v>39193.040145539999</v>
      </c>
      <c r="F21" s="257">
        <v>258.83</v>
      </c>
      <c r="G21" s="257">
        <v>499.7</v>
      </c>
      <c r="H21" s="257">
        <v>0</v>
      </c>
      <c r="I21" s="257">
        <v>0</v>
      </c>
      <c r="J21" s="257">
        <v>24</v>
      </c>
      <c r="K21" s="257">
        <v>0</v>
      </c>
      <c r="L21" s="257">
        <v>0.22</v>
      </c>
      <c r="M21" s="257">
        <v>0</v>
      </c>
      <c r="N21" s="257">
        <v>0</v>
      </c>
      <c r="O21" s="257">
        <v>0</v>
      </c>
      <c r="P21" s="257">
        <v>0</v>
      </c>
      <c r="Q21" s="257">
        <v>0</v>
      </c>
      <c r="R21" s="257">
        <v>0</v>
      </c>
      <c r="S21" s="257">
        <v>0</v>
      </c>
      <c r="T21" s="257">
        <v>0</v>
      </c>
      <c r="U21" s="257">
        <v>0</v>
      </c>
      <c r="V21" s="257">
        <v>0</v>
      </c>
      <c r="W21" s="257">
        <v>0</v>
      </c>
      <c r="X21" s="257">
        <v>0</v>
      </c>
      <c r="Y21" s="257">
        <v>0</v>
      </c>
      <c r="Z21" s="257">
        <v>5.62</v>
      </c>
      <c r="AA21" s="258">
        <v>39.53</v>
      </c>
      <c r="AC21" s="364"/>
    </row>
    <row r="22" spans="1:29" s="100" customFormat="1" ht="19.5" hidden="1" customHeight="1">
      <c r="A22" s="2" t="s">
        <v>360</v>
      </c>
      <c r="B22" s="623" t="s">
        <v>361</v>
      </c>
      <c r="C22" s="256">
        <v>8.15</v>
      </c>
      <c r="D22" s="257">
        <v>124.39</v>
      </c>
      <c r="E22" s="257">
        <v>39127.190650329998</v>
      </c>
      <c r="F22" s="257">
        <v>313.52999999999997</v>
      </c>
      <c r="G22" s="257">
        <v>878.77</v>
      </c>
      <c r="H22" s="257">
        <v>0</v>
      </c>
      <c r="I22" s="257">
        <v>0</v>
      </c>
      <c r="J22" s="257">
        <v>24</v>
      </c>
      <c r="K22" s="257">
        <v>0</v>
      </c>
      <c r="L22" s="257">
        <v>0</v>
      </c>
      <c r="M22" s="257">
        <v>0</v>
      </c>
      <c r="N22" s="257">
        <v>0</v>
      </c>
      <c r="O22" s="257">
        <v>0</v>
      </c>
      <c r="P22" s="257">
        <v>0</v>
      </c>
      <c r="Q22" s="257">
        <v>0</v>
      </c>
      <c r="R22" s="257">
        <v>0</v>
      </c>
      <c r="S22" s="257">
        <v>0</v>
      </c>
      <c r="T22" s="257">
        <v>0</v>
      </c>
      <c r="U22" s="257">
        <v>0</v>
      </c>
      <c r="V22" s="257">
        <v>0</v>
      </c>
      <c r="W22" s="257">
        <v>0</v>
      </c>
      <c r="X22" s="257">
        <v>0</v>
      </c>
      <c r="Y22" s="257">
        <v>0</v>
      </c>
      <c r="Z22" s="257">
        <v>5.07</v>
      </c>
      <c r="AA22" s="258">
        <v>40.46</v>
      </c>
      <c r="AC22" s="364"/>
    </row>
    <row r="23" spans="1:29" s="100" customFormat="1" ht="19.5" hidden="1" customHeight="1">
      <c r="A23" s="2" t="s">
        <v>362</v>
      </c>
      <c r="B23" s="623" t="s">
        <v>363</v>
      </c>
      <c r="C23" s="256">
        <v>151.70264</v>
      </c>
      <c r="D23" s="257">
        <v>40</v>
      </c>
      <c r="E23" s="257">
        <v>39862.943339079997</v>
      </c>
      <c r="F23" s="257">
        <v>191.29</v>
      </c>
      <c r="G23" s="257">
        <v>1030.1053036000001</v>
      </c>
      <c r="H23" s="257">
        <v>0</v>
      </c>
      <c r="I23" s="257">
        <v>0</v>
      </c>
      <c r="J23" s="257">
        <v>24</v>
      </c>
      <c r="K23" s="257">
        <v>0</v>
      </c>
      <c r="L23" s="257">
        <v>0</v>
      </c>
      <c r="M23" s="257">
        <v>0</v>
      </c>
      <c r="N23" s="257">
        <v>0</v>
      </c>
      <c r="O23" s="257">
        <v>0</v>
      </c>
      <c r="P23" s="257">
        <v>0</v>
      </c>
      <c r="Q23" s="257">
        <v>0</v>
      </c>
      <c r="R23" s="257">
        <v>0</v>
      </c>
      <c r="S23" s="257">
        <v>0</v>
      </c>
      <c r="T23" s="257">
        <v>0</v>
      </c>
      <c r="U23" s="257">
        <v>0</v>
      </c>
      <c r="V23" s="257">
        <v>0</v>
      </c>
      <c r="W23" s="257">
        <v>0</v>
      </c>
      <c r="X23" s="257">
        <v>0</v>
      </c>
      <c r="Y23" s="257">
        <v>0</v>
      </c>
      <c r="Z23" s="257">
        <v>4.87</v>
      </c>
      <c r="AA23" s="258">
        <v>40.94</v>
      </c>
      <c r="AC23" s="364"/>
    </row>
    <row r="24" spans="1:29" s="100" customFormat="1" ht="17.25" customHeight="1">
      <c r="A24" s="2" t="s">
        <v>368</v>
      </c>
      <c r="B24" s="623" t="s">
        <v>368</v>
      </c>
      <c r="C24" s="256">
        <v>135.56263999999999</v>
      </c>
      <c r="D24" s="257">
        <v>84.36</v>
      </c>
      <c r="E24" s="257">
        <v>41137.699315520003</v>
      </c>
      <c r="F24" s="257">
        <v>308.57</v>
      </c>
      <c r="G24" s="257">
        <v>1865.7920000000001</v>
      </c>
      <c r="H24" s="257">
        <v>0</v>
      </c>
      <c r="I24" s="257">
        <v>0</v>
      </c>
      <c r="J24" s="257">
        <v>24</v>
      </c>
      <c r="K24" s="257">
        <v>0</v>
      </c>
      <c r="L24" s="257">
        <v>0</v>
      </c>
      <c r="M24" s="257">
        <v>0</v>
      </c>
      <c r="N24" s="257">
        <v>0</v>
      </c>
      <c r="O24" s="257">
        <v>0</v>
      </c>
      <c r="P24" s="257">
        <v>0</v>
      </c>
      <c r="Q24" s="257">
        <v>0</v>
      </c>
      <c r="R24" s="257">
        <v>0</v>
      </c>
      <c r="S24" s="257">
        <v>0</v>
      </c>
      <c r="T24" s="257">
        <v>0</v>
      </c>
      <c r="U24" s="257">
        <v>0</v>
      </c>
      <c r="V24" s="257">
        <v>0</v>
      </c>
      <c r="W24" s="257">
        <v>0</v>
      </c>
      <c r="X24" s="257">
        <v>0</v>
      </c>
      <c r="Y24" s="257">
        <v>0</v>
      </c>
      <c r="Z24" s="257">
        <v>5.66</v>
      </c>
      <c r="AA24" s="258">
        <v>48.39</v>
      </c>
      <c r="AC24" s="364"/>
    </row>
    <row r="25" spans="1:29" s="100" customFormat="1" ht="19.5" hidden="1" customHeight="1">
      <c r="A25" s="2" t="s">
        <v>368</v>
      </c>
      <c r="B25" s="623" t="s">
        <v>371</v>
      </c>
      <c r="C25" s="256">
        <v>125.33</v>
      </c>
      <c r="D25" s="257">
        <v>46</v>
      </c>
      <c r="E25" s="257">
        <v>43560.079548640009</v>
      </c>
      <c r="F25" s="257">
        <v>286.45999999999998</v>
      </c>
      <c r="G25" s="257">
        <v>1063.48</v>
      </c>
      <c r="H25" s="257">
        <v>0</v>
      </c>
      <c r="I25" s="257">
        <v>0</v>
      </c>
      <c r="J25" s="257">
        <v>24</v>
      </c>
      <c r="K25" s="257">
        <v>0</v>
      </c>
      <c r="L25" s="257">
        <v>0</v>
      </c>
      <c r="M25" s="257">
        <v>0</v>
      </c>
      <c r="N25" s="257">
        <v>0</v>
      </c>
      <c r="O25" s="257">
        <v>0</v>
      </c>
      <c r="P25" s="257">
        <v>0</v>
      </c>
      <c r="Q25" s="257">
        <v>0</v>
      </c>
      <c r="R25" s="257">
        <v>0</v>
      </c>
      <c r="S25" s="257">
        <v>0</v>
      </c>
      <c r="T25" s="257">
        <v>0</v>
      </c>
      <c r="U25" s="257">
        <v>0</v>
      </c>
      <c r="V25" s="257">
        <v>0</v>
      </c>
      <c r="W25" s="257">
        <v>0</v>
      </c>
      <c r="X25" s="257">
        <v>0</v>
      </c>
      <c r="Y25" s="257">
        <v>0</v>
      </c>
      <c r="Z25" s="257">
        <v>4.59</v>
      </c>
      <c r="AA25" s="258">
        <v>52.51</v>
      </c>
      <c r="AC25" s="364"/>
    </row>
    <row r="26" spans="1:29" s="100" customFormat="1" ht="19.5" hidden="1" customHeight="1">
      <c r="A26" s="2" t="s">
        <v>368</v>
      </c>
      <c r="B26" s="623" t="s">
        <v>372</v>
      </c>
      <c r="C26" s="256">
        <v>148.21</v>
      </c>
      <c r="D26" s="257">
        <v>46</v>
      </c>
      <c r="E26" s="257">
        <v>45209.185965999997</v>
      </c>
      <c r="F26" s="257">
        <v>268.05</v>
      </c>
      <c r="G26" s="257">
        <v>1027.31</v>
      </c>
      <c r="H26" s="257">
        <v>0</v>
      </c>
      <c r="I26" s="257">
        <v>0</v>
      </c>
      <c r="J26" s="257">
        <v>24</v>
      </c>
      <c r="K26" s="257">
        <v>0</v>
      </c>
      <c r="L26" s="257">
        <v>0</v>
      </c>
      <c r="M26" s="257">
        <v>0</v>
      </c>
      <c r="N26" s="257">
        <v>0</v>
      </c>
      <c r="O26" s="257">
        <v>0</v>
      </c>
      <c r="P26" s="257">
        <v>0</v>
      </c>
      <c r="Q26" s="257">
        <v>0</v>
      </c>
      <c r="R26" s="257">
        <v>0</v>
      </c>
      <c r="S26" s="257">
        <v>0</v>
      </c>
      <c r="T26" s="257">
        <v>0</v>
      </c>
      <c r="U26" s="257">
        <v>0</v>
      </c>
      <c r="V26" s="257">
        <v>0</v>
      </c>
      <c r="W26" s="257">
        <v>0</v>
      </c>
      <c r="X26" s="257">
        <v>0</v>
      </c>
      <c r="Y26" s="257">
        <v>0</v>
      </c>
      <c r="Z26" s="257">
        <v>6.29</v>
      </c>
      <c r="AA26" s="258">
        <v>50.79</v>
      </c>
      <c r="AC26" s="364"/>
    </row>
    <row r="27" spans="1:29" s="100" customFormat="1" ht="19.5" hidden="1" customHeight="1">
      <c r="A27" s="2" t="s">
        <v>368</v>
      </c>
      <c r="B27" s="623" t="s">
        <v>374</v>
      </c>
      <c r="C27" s="256">
        <v>148.21</v>
      </c>
      <c r="D27" s="257">
        <v>0</v>
      </c>
      <c r="E27" s="257">
        <v>48154.759520439999</v>
      </c>
      <c r="F27" s="257">
        <v>359.41</v>
      </c>
      <c r="G27" s="257">
        <v>1244.8399999999999</v>
      </c>
      <c r="H27" s="257">
        <v>0</v>
      </c>
      <c r="I27" s="257">
        <v>0</v>
      </c>
      <c r="J27" s="257">
        <v>44.98</v>
      </c>
      <c r="K27" s="257">
        <v>0</v>
      </c>
      <c r="L27" s="257">
        <v>0</v>
      </c>
      <c r="M27" s="257">
        <v>0</v>
      </c>
      <c r="N27" s="257">
        <v>0</v>
      </c>
      <c r="O27" s="257">
        <v>0</v>
      </c>
      <c r="P27" s="257">
        <v>0</v>
      </c>
      <c r="Q27" s="257">
        <v>0</v>
      </c>
      <c r="R27" s="257">
        <v>0</v>
      </c>
      <c r="S27" s="257">
        <v>0</v>
      </c>
      <c r="T27" s="257">
        <v>0</v>
      </c>
      <c r="U27" s="257">
        <v>0</v>
      </c>
      <c r="V27" s="257">
        <v>0</v>
      </c>
      <c r="W27" s="257">
        <v>0</v>
      </c>
      <c r="X27" s="257">
        <v>0</v>
      </c>
      <c r="Y27" s="257">
        <v>0</v>
      </c>
      <c r="Z27" s="257">
        <v>6.41</v>
      </c>
      <c r="AA27" s="258">
        <v>50.68</v>
      </c>
      <c r="AC27" s="364"/>
    </row>
    <row r="28" spans="1:29" s="100" customFormat="1" ht="17.25" customHeight="1">
      <c r="A28" s="2" t="s">
        <v>368</v>
      </c>
      <c r="B28" s="623" t="s">
        <v>375</v>
      </c>
      <c r="C28" s="256">
        <v>0.34</v>
      </c>
      <c r="D28" s="257">
        <v>0</v>
      </c>
      <c r="E28" s="257">
        <v>50236.626881980003</v>
      </c>
      <c r="F28" s="257">
        <v>329.49</v>
      </c>
      <c r="G28" s="257">
        <v>1291.6500000000001</v>
      </c>
      <c r="H28" s="257">
        <v>0</v>
      </c>
      <c r="I28" s="257">
        <v>0</v>
      </c>
      <c r="J28" s="257">
        <v>46.23</v>
      </c>
      <c r="K28" s="257">
        <v>0</v>
      </c>
      <c r="L28" s="257">
        <v>0</v>
      </c>
      <c r="M28" s="257">
        <v>0</v>
      </c>
      <c r="N28" s="257">
        <v>0</v>
      </c>
      <c r="O28" s="257">
        <v>0</v>
      </c>
      <c r="P28" s="257">
        <v>0</v>
      </c>
      <c r="Q28" s="257">
        <v>0</v>
      </c>
      <c r="R28" s="257">
        <v>0</v>
      </c>
      <c r="S28" s="257">
        <v>0</v>
      </c>
      <c r="T28" s="257">
        <v>0</v>
      </c>
      <c r="U28" s="257">
        <v>0</v>
      </c>
      <c r="V28" s="257">
        <v>0</v>
      </c>
      <c r="W28" s="257">
        <v>0</v>
      </c>
      <c r="X28" s="257">
        <v>0</v>
      </c>
      <c r="Y28" s="257">
        <v>0</v>
      </c>
      <c r="Z28" s="257">
        <v>6.3696572300000005</v>
      </c>
      <c r="AA28" s="258">
        <v>51.007337280000002</v>
      </c>
      <c r="AC28" s="364"/>
    </row>
    <row r="29" spans="1:29" s="100" customFormat="1" ht="19.5" hidden="1" customHeight="1">
      <c r="A29" s="2" t="s">
        <v>368</v>
      </c>
      <c r="B29" s="623" t="s">
        <v>376</v>
      </c>
      <c r="C29" s="256">
        <v>88.17</v>
      </c>
      <c r="D29" s="257">
        <v>0</v>
      </c>
      <c r="E29" s="257">
        <v>53489.532132039087</v>
      </c>
      <c r="F29" s="257">
        <v>299.72000000000003</v>
      </c>
      <c r="G29" s="257">
        <v>1367.62</v>
      </c>
      <c r="H29" s="257">
        <v>0</v>
      </c>
      <c r="I29" s="257">
        <v>0</v>
      </c>
      <c r="J29" s="257">
        <v>46.23</v>
      </c>
      <c r="K29" s="257">
        <v>0</v>
      </c>
      <c r="L29" s="257">
        <v>0</v>
      </c>
      <c r="M29" s="257">
        <v>0</v>
      </c>
      <c r="N29" s="257">
        <v>0</v>
      </c>
      <c r="O29" s="257">
        <v>0</v>
      </c>
      <c r="P29" s="257">
        <v>0</v>
      </c>
      <c r="Q29" s="257">
        <v>0</v>
      </c>
      <c r="R29" s="257">
        <v>0</v>
      </c>
      <c r="S29" s="257">
        <v>0</v>
      </c>
      <c r="T29" s="257">
        <v>0</v>
      </c>
      <c r="U29" s="257">
        <v>0</v>
      </c>
      <c r="V29" s="257">
        <v>0</v>
      </c>
      <c r="W29" s="257">
        <v>0</v>
      </c>
      <c r="X29" s="257">
        <v>0</v>
      </c>
      <c r="Y29" s="257">
        <v>0</v>
      </c>
      <c r="Z29" s="257">
        <v>6.74</v>
      </c>
      <c r="AA29" s="258">
        <v>51.66</v>
      </c>
      <c r="AC29" s="364"/>
    </row>
    <row r="30" spans="1:29" s="100" customFormat="1" ht="19.5" hidden="1" customHeight="1">
      <c r="A30" s="2" t="s">
        <v>368</v>
      </c>
      <c r="B30" s="623" t="s">
        <v>378</v>
      </c>
      <c r="C30" s="256">
        <v>88.17</v>
      </c>
      <c r="D30" s="257">
        <v>0</v>
      </c>
      <c r="E30" s="257">
        <v>53636.082355250001</v>
      </c>
      <c r="F30" s="257">
        <v>303.58</v>
      </c>
      <c r="G30" s="257">
        <v>1301.44</v>
      </c>
      <c r="H30" s="257">
        <v>0</v>
      </c>
      <c r="I30" s="257">
        <v>0</v>
      </c>
      <c r="J30" s="257">
        <v>46.23</v>
      </c>
      <c r="K30" s="257">
        <v>0</v>
      </c>
      <c r="L30" s="257">
        <v>0</v>
      </c>
      <c r="M30" s="257">
        <v>0</v>
      </c>
      <c r="N30" s="257">
        <v>0</v>
      </c>
      <c r="O30" s="257">
        <v>0</v>
      </c>
      <c r="P30" s="257">
        <v>0</v>
      </c>
      <c r="Q30" s="257">
        <v>0</v>
      </c>
      <c r="R30" s="257">
        <v>0</v>
      </c>
      <c r="S30" s="257">
        <v>0</v>
      </c>
      <c r="T30" s="257">
        <v>0</v>
      </c>
      <c r="U30" s="257">
        <v>0</v>
      </c>
      <c r="V30" s="257">
        <v>0</v>
      </c>
      <c r="W30" s="257">
        <v>0</v>
      </c>
      <c r="X30" s="257">
        <v>0</v>
      </c>
      <c r="Y30" s="257">
        <v>0</v>
      </c>
      <c r="Z30" s="257">
        <v>5.9195416700000001</v>
      </c>
      <c r="AA30" s="258">
        <v>51.198848089999998</v>
      </c>
      <c r="AC30" s="364"/>
    </row>
    <row r="31" spans="1:29" s="100" customFormat="1" ht="19.5" hidden="1" customHeight="1">
      <c r="A31" s="2" t="s">
        <v>368</v>
      </c>
      <c r="B31" s="623" t="s">
        <v>379</v>
      </c>
      <c r="C31" s="256">
        <v>198.87</v>
      </c>
      <c r="D31" s="257">
        <v>0</v>
      </c>
      <c r="E31" s="257">
        <v>55081.66394025</v>
      </c>
      <c r="F31" s="257">
        <v>362.62</v>
      </c>
      <c r="G31" s="257">
        <v>1613.8120772</v>
      </c>
      <c r="H31" s="257">
        <v>0</v>
      </c>
      <c r="I31" s="257">
        <v>0</v>
      </c>
      <c r="J31" s="257">
        <v>46.23</v>
      </c>
      <c r="K31" s="257">
        <v>0</v>
      </c>
      <c r="L31" s="257">
        <v>0</v>
      </c>
      <c r="M31" s="257">
        <v>0</v>
      </c>
      <c r="N31" s="257">
        <v>0</v>
      </c>
      <c r="O31" s="257">
        <v>0</v>
      </c>
      <c r="P31" s="257">
        <v>0</v>
      </c>
      <c r="Q31" s="257">
        <v>0</v>
      </c>
      <c r="R31" s="257">
        <v>0</v>
      </c>
      <c r="S31" s="257">
        <v>0</v>
      </c>
      <c r="T31" s="257">
        <v>0</v>
      </c>
      <c r="U31" s="257">
        <v>0</v>
      </c>
      <c r="V31" s="257">
        <v>0</v>
      </c>
      <c r="W31" s="257">
        <v>0</v>
      </c>
      <c r="X31" s="257">
        <v>0</v>
      </c>
      <c r="Y31" s="257">
        <v>0</v>
      </c>
      <c r="Z31" s="257">
        <v>4.8079914000000006</v>
      </c>
      <c r="AA31" s="258">
        <v>52.048598259999999</v>
      </c>
      <c r="AC31" s="364"/>
    </row>
    <row r="32" spans="1:29" s="100" customFormat="1" ht="17.25" customHeight="1">
      <c r="A32" s="2"/>
      <c r="B32" s="623" t="s">
        <v>386</v>
      </c>
      <c r="C32" s="256">
        <v>0.34</v>
      </c>
      <c r="D32" s="257">
        <v>0</v>
      </c>
      <c r="E32" s="257">
        <v>59584.000067449997</v>
      </c>
      <c r="F32" s="257">
        <v>313.92</v>
      </c>
      <c r="G32" s="257">
        <v>1962.8120772</v>
      </c>
      <c r="H32" s="257">
        <v>0</v>
      </c>
      <c r="I32" s="257">
        <v>0</v>
      </c>
      <c r="J32" s="257">
        <v>46.23</v>
      </c>
      <c r="K32" s="257">
        <v>0</v>
      </c>
      <c r="L32" s="257">
        <v>0</v>
      </c>
      <c r="M32" s="257">
        <v>0</v>
      </c>
      <c r="N32" s="257">
        <v>0</v>
      </c>
      <c r="O32" s="257">
        <v>0</v>
      </c>
      <c r="P32" s="257">
        <v>0</v>
      </c>
      <c r="Q32" s="257">
        <v>0</v>
      </c>
      <c r="R32" s="257">
        <v>0</v>
      </c>
      <c r="S32" s="257">
        <v>0</v>
      </c>
      <c r="T32" s="257">
        <v>0</v>
      </c>
      <c r="U32" s="257">
        <v>0</v>
      </c>
      <c r="V32" s="257">
        <v>0</v>
      </c>
      <c r="W32" s="257">
        <v>0</v>
      </c>
      <c r="X32" s="257">
        <v>0</v>
      </c>
      <c r="Y32" s="257">
        <v>0</v>
      </c>
      <c r="Z32" s="257">
        <v>3.7816803800000001</v>
      </c>
      <c r="AA32" s="258">
        <v>53.427087399999998</v>
      </c>
      <c r="AC32" s="364"/>
    </row>
    <row r="33" spans="1:29" s="100" customFormat="1" ht="19.5" hidden="1" customHeight="1">
      <c r="A33" s="2"/>
      <c r="B33" s="623" t="s">
        <v>397</v>
      </c>
      <c r="C33" s="256">
        <v>0.34</v>
      </c>
      <c r="D33" s="257">
        <v>0</v>
      </c>
      <c r="E33" s="257">
        <v>61104.154724630003</v>
      </c>
      <c r="F33" s="257">
        <v>303.39</v>
      </c>
      <c r="G33" s="257">
        <v>3220.9920772</v>
      </c>
      <c r="H33" s="257">
        <v>0</v>
      </c>
      <c r="I33" s="257">
        <v>0</v>
      </c>
      <c r="J33" s="257">
        <v>46.23</v>
      </c>
      <c r="K33" s="257">
        <v>0</v>
      </c>
      <c r="L33" s="257">
        <v>0</v>
      </c>
      <c r="M33" s="257">
        <v>0</v>
      </c>
      <c r="N33" s="257">
        <v>0</v>
      </c>
      <c r="O33" s="257">
        <v>0</v>
      </c>
      <c r="P33" s="257">
        <v>0</v>
      </c>
      <c r="Q33" s="257">
        <v>0</v>
      </c>
      <c r="R33" s="257">
        <v>0</v>
      </c>
      <c r="S33" s="257">
        <v>0</v>
      </c>
      <c r="T33" s="257">
        <v>0</v>
      </c>
      <c r="U33" s="257">
        <v>0</v>
      </c>
      <c r="V33" s="257">
        <v>0</v>
      </c>
      <c r="W33" s="257">
        <v>0</v>
      </c>
      <c r="X33" s="257">
        <v>0</v>
      </c>
      <c r="Y33" s="257">
        <v>0</v>
      </c>
      <c r="Z33" s="257">
        <v>5.05</v>
      </c>
      <c r="AA33" s="258">
        <v>61.19</v>
      </c>
      <c r="AC33" s="364"/>
    </row>
    <row r="34" spans="1:29" s="100" customFormat="1" ht="19.5" hidden="1" customHeight="1">
      <c r="A34" s="2"/>
      <c r="B34" s="623" t="s">
        <v>414</v>
      </c>
      <c r="C34" s="256">
        <v>0.34</v>
      </c>
      <c r="D34" s="257">
        <v>0</v>
      </c>
      <c r="E34" s="257">
        <v>63491.844317440002</v>
      </c>
      <c r="F34" s="257">
        <v>330.93</v>
      </c>
      <c r="G34" s="257">
        <v>3192.2220772000001</v>
      </c>
      <c r="H34" s="257">
        <v>0</v>
      </c>
      <c r="I34" s="257">
        <v>0</v>
      </c>
      <c r="J34" s="257">
        <v>46.23</v>
      </c>
      <c r="K34" s="257">
        <v>0</v>
      </c>
      <c r="L34" s="257">
        <v>0</v>
      </c>
      <c r="M34" s="257">
        <v>0</v>
      </c>
      <c r="N34" s="257">
        <v>0</v>
      </c>
      <c r="O34" s="257">
        <v>0</v>
      </c>
      <c r="P34" s="257">
        <v>0</v>
      </c>
      <c r="Q34" s="257">
        <v>0</v>
      </c>
      <c r="R34" s="257">
        <v>0</v>
      </c>
      <c r="S34" s="257">
        <v>0</v>
      </c>
      <c r="T34" s="257">
        <v>4.82</v>
      </c>
      <c r="U34" s="257">
        <v>0</v>
      </c>
      <c r="V34" s="257">
        <v>0</v>
      </c>
      <c r="W34" s="257">
        <v>0</v>
      </c>
      <c r="X34" s="257">
        <v>0</v>
      </c>
      <c r="Y34" s="257">
        <v>0</v>
      </c>
      <c r="Z34" s="257">
        <v>5.21</v>
      </c>
      <c r="AA34" s="258">
        <v>75.08</v>
      </c>
      <c r="AC34" s="364"/>
    </row>
    <row r="35" spans="1:29" s="100" customFormat="1" ht="19.5" hidden="1" customHeight="1">
      <c r="A35" s="2"/>
      <c r="B35" s="623" t="s">
        <v>415</v>
      </c>
      <c r="C35" s="256">
        <v>0.34</v>
      </c>
      <c r="D35" s="257">
        <v>0</v>
      </c>
      <c r="E35" s="257">
        <v>70551.279757130003</v>
      </c>
      <c r="F35" s="257">
        <v>403.81</v>
      </c>
      <c r="G35" s="257">
        <v>3928.5620772000002</v>
      </c>
      <c r="H35" s="257">
        <v>0</v>
      </c>
      <c r="I35" s="257">
        <v>0</v>
      </c>
      <c r="J35" s="257">
        <v>46.229488499999995</v>
      </c>
      <c r="K35" s="257">
        <v>0</v>
      </c>
      <c r="L35" s="257">
        <v>0</v>
      </c>
      <c r="M35" s="257">
        <v>0</v>
      </c>
      <c r="N35" s="257">
        <v>0</v>
      </c>
      <c r="O35" s="257">
        <v>0</v>
      </c>
      <c r="P35" s="257">
        <v>0</v>
      </c>
      <c r="Q35" s="257">
        <v>0</v>
      </c>
      <c r="R35" s="257">
        <v>0</v>
      </c>
      <c r="S35" s="257">
        <v>0</v>
      </c>
      <c r="T35" s="257">
        <v>5.01</v>
      </c>
      <c r="U35" s="257">
        <v>0</v>
      </c>
      <c r="V35" s="257">
        <v>0</v>
      </c>
      <c r="W35" s="257">
        <v>0</v>
      </c>
      <c r="X35" s="257">
        <v>0</v>
      </c>
      <c r="Y35" s="257">
        <v>0</v>
      </c>
      <c r="Z35" s="257">
        <v>6.6329749200000006</v>
      </c>
      <c r="AA35" s="258">
        <v>76.560428380000005</v>
      </c>
      <c r="AC35" s="364"/>
    </row>
    <row r="36" spans="1:29" s="100" customFormat="1" ht="17.25" customHeight="1">
      <c r="A36" s="2"/>
      <c r="B36" s="623" t="s">
        <v>419</v>
      </c>
      <c r="C36" s="256">
        <v>149.71</v>
      </c>
      <c r="D36" s="257">
        <v>0</v>
      </c>
      <c r="E36" s="257">
        <v>72513.686644529997</v>
      </c>
      <c r="F36" s="257">
        <v>394.93</v>
      </c>
      <c r="G36" s="257">
        <v>4336.1020772000002</v>
      </c>
      <c r="H36" s="257">
        <v>0</v>
      </c>
      <c r="I36" s="257">
        <v>0</v>
      </c>
      <c r="J36" s="257">
        <v>46.229488499999995</v>
      </c>
      <c r="K36" s="257">
        <v>0</v>
      </c>
      <c r="L36" s="257">
        <v>0</v>
      </c>
      <c r="M36" s="257">
        <v>0</v>
      </c>
      <c r="N36" s="257">
        <v>0</v>
      </c>
      <c r="O36" s="257">
        <v>0</v>
      </c>
      <c r="P36" s="257">
        <v>0</v>
      </c>
      <c r="Q36" s="257">
        <v>0</v>
      </c>
      <c r="R36" s="257">
        <v>0</v>
      </c>
      <c r="S36" s="257">
        <v>0</v>
      </c>
      <c r="T36" s="257">
        <v>22.33</v>
      </c>
      <c r="U36" s="257">
        <v>0</v>
      </c>
      <c r="V36" s="257">
        <v>0.68</v>
      </c>
      <c r="W36" s="257">
        <v>0</v>
      </c>
      <c r="X36" s="257">
        <v>0</v>
      </c>
      <c r="Y36" s="257">
        <v>0</v>
      </c>
      <c r="Z36" s="257">
        <v>5.0221372799999999</v>
      </c>
      <c r="AA36" s="258">
        <v>83.202017819999995</v>
      </c>
      <c r="AC36" s="364"/>
    </row>
    <row r="37" spans="1:29" s="100" customFormat="1" ht="19.5" hidden="1" customHeight="1">
      <c r="A37" s="2"/>
      <c r="B37" s="623" t="s">
        <v>421</v>
      </c>
      <c r="C37" s="256">
        <v>149.71</v>
      </c>
      <c r="D37" s="257">
        <v>56</v>
      </c>
      <c r="E37" s="257">
        <v>75644.790142869999</v>
      </c>
      <c r="F37" s="257">
        <v>390.92</v>
      </c>
      <c r="G37" s="257">
        <v>4551.3620772000004</v>
      </c>
      <c r="H37" s="257">
        <v>0</v>
      </c>
      <c r="I37" s="257">
        <v>0</v>
      </c>
      <c r="J37" s="257">
        <v>51.122</v>
      </c>
      <c r="K37" s="257">
        <v>0</v>
      </c>
      <c r="L37" s="257">
        <v>0</v>
      </c>
      <c r="M37" s="257">
        <v>0</v>
      </c>
      <c r="N37" s="257">
        <v>0</v>
      </c>
      <c r="O37" s="257">
        <v>0</v>
      </c>
      <c r="P37" s="257">
        <v>0</v>
      </c>
      <c r="Q37" s="257">
        <v>0</v>
      </c>
      <c r="R37" s="257">
        <v>0</v>
      </c>
      <c r="S37" s="257">
        <v>0</v>
      </c>
      <c r="T37" s="257">
        <v>22.33</v>
      </c>
      <c r="U37" s="257">
        <v>0</v>
      </c>
      <c r="V37" s="257">
        <v>1.03</v>
      </c>
      <c r="W37" s="257">
        <v>0</v>
      </c>
      <c r="X37" s="257">
        <v>0</v>
      </c>
      <c r="Y37" s="257">
        <v>0</v>
      </c>
      <c r="Z37" s="257">
        <v>5.2</v>
      </c>
      <c r="AA37" s="258">
        <v>88.02</v>
      </c>
      <c r="AC37" s="364"/>
    </row>
    <row r="38" spans="1:29" s="100" customFormat="1" ht="19.5" hidden="1" customHeight="1">
      <c r="A38" s="2"/>
      <c r="B38" s="623" t="s">
        <v>422</v>
      </c>
      <c r="C38" s="256">
        <v>149.71</v>
      </c>
      <c r="D38" s="257">
        <v>56</v>
      </c>
      <c r="E38" s="257">
        <v>78555.307259648456</v>
      </c>
      <c r="F38" s="257">
        <v>569.80999999999995</v>
      </c>
      <c r="G38" s="257">
        <v>4961.2080771999999</v>
      </c>
      <c r="H38" s="257">
        <v>0</v>
      </c>
      <c r="I38" s="257">
        <v>0</v>
      </c>
      <c r="J38" s="257">
        <v>53.2</v>
      </c>
      <c r="K38" s="257">
        <v>0</v>
      </c>
      <c r="L38" s="257">
        <v>0</v>
      </c>
      <c r="M38" s="257">
        <v>0</v>
      </c>
      <c r="N38" s="257">
        <v>0</v>
      </c>
      <c r="O38" s="257">
        <v>0</v>
      </c>
      <c r="P38" s="257">
        <v>0</v>
      </c>
      <c r="Q38" s="257">
        <v>0</v>
      </c>
      <c r="R38" s="257">
        <v>0</v>
      </c>
      <c r="S38" s="257">
        <v>0</v>
      </c>
      <c r="T38" s="257">
        <v>43</v>
      </c>
      <c r="U38" s="257">
        <v>0</v>
      </c>
      <c r="V38" s="257">
        <v>1.1100000000000001</v>
      </c>
      <c r="W38" s="257">
        <v>0</v>
      </c>
      <c r="X38" s="257">
        <v>0</v>
      </c>
      <c r="Y38" s="257">
        <v>0</v>
      </c>
      <c r="Z38" s="257">
        <v>5.8440623100000009</v>
      </c>
      <c r="AA38" s="258">
        <v>92.389013020000007</v>
      </c>
      <c r="AC38" s="364"/>
    </row>
    <row r="39" spans="1:29" s="100" customFormat="1" ht="19.5" hidden="1" customHeight="1">
      <c r="A39" s="2"/>
      <c r="B39" s="623" t="s">
        <v>427</v>
      </c>
      <c r="C39" s="256">
        <v>0</v>
      </c>
      <c r="D39" s="257">
        <v>86</v>
      </c>
      <c r="E39" s="257">
        <v>81273.466633732998</v>
      </c>
      <c r="F39" s="257">
        <v>364.93</v>
      </c>
      <c r="G39" s="257">
        <v>4733.0200771999998</v>
      </c>
      <c r="H39" s="257">
        <v>0</v>
      </c>
      <c r="I39" s="257">
        <v>0</v>
      </c>
      <c r="J39" s="257">
        <v>53.2</v>
      </c>
      <c r="K39" s="257">
        <v>0</v>
      </c>
      <c r="L39" s="257">
        <v>0</v>
      </c>
      <c r="M39" s="257">
        <v>0</v>
      </c>
      <c r="N39" s="257">
        <v>0</v>
      </c>
      <c r="O39" s="257">
        <v>0</v>
      </c>
      <c r="P39" s="257">
        <v>0</v>
      </c>
      <c r="Q39" s="257">
        <v>0</v>
      </c>
      <c r="R39" s="257">
        <v>0</v>
      </c>
      <c r="S39" s="257">
        <v>0</v>
      </c>
      <c r="T39" s="257">
        <v>43</v>
      </c>
      <c r="U39" s="257">
        <v>0</v>
      </c>
      <c r="V39" s="257">
        <v>1.1100000000000001</v>
      </c>
      <c r="W39" s="257">
        <v>0</v>
      </c>
      <c r="X39" s="257">
        <v>0</v>
      </c>
      <c r="Y39" s="257">
        <v>0</v>
      </c>
      <c r="Z39" s="257">
        <v>5.8686211799999999</v>
      </c>
      <c r="AA39" s="258">
        <v>94.845654140000008</v>
      </c>
      <c r="AC39" s="364"/>
    </row>
    <row r="40" spans="1:29" s="100" customFormat="1" ht="17.25" customHeight="1">
      <c r="A40" s="2"/>
      <c r="B40" s="622" t="s">
        <v>430</v>
      </c>
      <c r="C40" s="981">
        <v>0</v>
      </c>
      <c r="D40" s="943">
        <v>194.5</v>
      </c>
      <c r="E40" s="943">
        <v>86118.245960280008</v>
      </c>
      <c r="F40" s="943">
        <v>409.5</v>
      </c>
      <c r="G40" s="943">
        <v>5231.5700772</v>
      </c>
      <c r="H40" s="943">
        <v>0</v>
      </c>
      <c r="I40" s="943">
        <v>0</v>
      </c>
      <c r="J40" s="943">
        <v>50.5</v>
      </c>
      <c r="K40" s="943">
        <v>0</v>
      </c>
      <c r="L40" s="943">
        <v>0</v>
      </c>
      <c r="M40" s="943">
        <v>0</v>
      </c>
      <c r="N40" s="943">
        <v>0</v>
      </c>
      <c r="O40" s="943">
        <v>0</v>
      </c>
      <c r="P40" s="943">
        <v>0</v>
      </c>
      <c r="Q40" s="943">
        <v>0</v>
      </c>
      <c r="R40" s="943">
        <v>0</v>
      </c>
      <c r="S40" s="943">
        <v>0</v>
      </c>
      <c r="T40" s="943">
        <v>24.3</v>
      </c>
      <c r="U40" s="943">
        <v>0</v>
      </c>
      <c r="V40" s="943">
        <v>0.82</v>
      </c>
      <c r="W40" s="943">
        <v>0</v>
      </c>
      <c r="X40" s="943">
        <v>0</v>
      </c>
      <c r="Y40" s="943">
        <v>0</v>
      </c>
      <c r="Z40" s="943">
        <v>8.50939114</v>
      </c>
      <c r="AA40" s="945">
        <v>84.012968060000006</v>
      </c>
      <c r="AC40" s="364"/>
    </row>
    <row r="41" spans="1:29" s="100" customFormat="1" ht="17.25" hidden="1" customHeight="1">
      <c r="A41" s="2"/>
      <c r="B41" s="623" t="s">
        <v>436</v>
      </c>
      <c r="C41" s="256">
        <v>0</v>
      </c>
      <c r="D41" s="257">
        <v>205.5</v>
      </c>
      <c r="E41" s="257">
        <v>87067.26532209001</v>
      </c>
      <c r="F41" s="257">
        <v>387.62</v>
      </c>
      <c r="G41" s="257">
        <v>5885.2911771999998</v>
      </c>
      <c r="H41" s="257">
        <v>0</v>
      </c>
      <c r="I41" s="257">
        <v>0</v>
      </c>
      <c r="J41" s="257">
        <v>52.52</v>
      </c>
      <c r="K41" s="257">
        <v>0</v>
      </c>
      <c r="L41" s="257">
        <v>0</v>
      </c>
      <c r="M41" s="257">
        <v>0</v>
      </c>
      <c r="N41" s="257">
        <v>0</v>
      </c>
      <c r="O41" s="257">
        <v>0</v>
      </c>
      <c r="P41" s="257">
        <v>0</v>
      </c>
      <c r="Q41" s="257">
        <v>0</v>
      </c>
      <c r="R41" s="257">
        <v>0</v>
      </c>
      <c r="S41" s="257">
        <v>0</v>
      </c>
      <c r="T41" s="257">
        <v>24.3</v>
      </c>
      <c r="U41" s="257">
        <v>0</v>
      </c>
      <c r="V41" s="257">
        <v>0.87</v>
      </c>
      <c r="W41" s="257">
        <v>0</v>
      </c>
      <c r="X41" s="257">
        <v>0</v>
      </c>
      <c r="Y41" s="257">
        <v>0</v>
      </c>
      <c r="Z41" s="257">
        <v>7.33806197</v>
      </c>
      <c r="AA41" s="258">
        <v>81.040027210000005</v>
      </c>
      <c r="AC41" s="364"/>
    </row>
    <row r="42" spans="1:29" s="100" customFormat="1" ht="17.25" hidden="1" customHeight="1" thickBot="1">
      <c r="A42" s="3" t="s">
        <v>368</v>
      </c>
      <c r="B42" s="622" t="s">
        <v>439</v>
      </c>
      <c r="C42" s="981">
        <v>329.47</v>
      </c>
      <c r="D42" s="943">
        <v>106.1</v>
      </c>
      <c r="E42" s="943">
        <v>89919.000161810021</v>
      </c>
      <c r="F42" s="943">
        <v>590.95000000000005</v>
      </c>
      <c r="G42" s="943">
        <v>6105.3511772000002</v>
      </c>
      <c r="H42" s="943">
        <v>0</v>
      </c>
      <c r="I42" s="943">
        <v>0</v>
      </c>
      <c r="J42" s="943">
        <v>35.96</v>
      </c>
      <c r="K42" s="943">
        <v>0</v>
      </c>
      <c r="L42" s="943">
        <v>0</v>
      </c>
      <c r="M42" s="943">
        <v>0</v>
      </c>
      <c r="N42" s="943">
        <v>0</v>
      </c>
      <c r="O42" s="943">
        <v>0</v>
      </c>
      <c r="P42" s="943">
        <v>0</v>
      </c>
      <c r="Q42" s="943">
        <v>0</v>
      </c>
      <c r="R42" s="943">
        <v>0</v>
      </c>
      <c r="S42" s="943">
        <v>0</v>
      </c>
      <c r="T42" s="943">
        <v>24.3</v>
      </c>
      <c r="U42" s="943">
        <v>0</v>
      </c>
      <c r="V42" s="943">
        <v>1.01</v>
      </c>
      <c r="W42" s="943">
        <v>0</v>
      </c>
      <c r="X42" s="943">
        <v>0</v>
      </c>
      <c r="Y42" s="943">
        <v>0</v>
      </c>
      <c r="Z42" s="943">
        <v>5.16</v>
      </c>
      <c r="AA42" s="945">
        <v>78.88</v>
      </c>
      <c r="AC42" s="364"/>
    </row>
    <row r="43" spans="1:29" s="100" customFormat="1" ht="17.25" hidden="1" customHeight="1" thickBot="1">
      <c r="A43" s="3" t="s">
        <v>368</v>
      </c>
      <c r="B43" s="795" t="s">
        <v>442</v>
      </c>
      <c r="C43" s="980">
        <v>89.08</v>
      </c>
      <c r="D43" s="939">
        <v>134.1</v>
      </c>
      <c r="E43" s="939">
        <v>94705.288852590005</v>
      </c>
      <c r="F43" s="939">
        <v>487.34</v>
      </c>
      <c r="G43" s="939">
        <v>7205.9211771999999</v>
      </c>
      <c r="H43" s="939">
        <v>0</v>
      </c>
      <c r="I43" s="939">
        <v>0</v>
      </c>
      <c r="J43" s="939">
        <v>34.130000000000003</v>
      </c>
      <c r="K43" s="939">
        <v>0</v>
      </c>
      <c r="L43" s="939">
        <v>0</v>
      </c>
      <c r="M43" s="939">
        <v>0</v>
      </c>
      <c r="N43" s="939">
        <v>0</v>
      </c>
      <c r="O43" s="939">
        <v>0</v>
      </c>
      <c r="P43" s="939">
        <v>0</v>
      </c>
      <c r="Q43" s="939">
        <v>0</v>
      </c>
      <c r="R43" s="939">
        <v>0</v>
      </c>
      <c r="S43" s="939">
        <v>0</v>
      </c>
      <c r="T43" s="939">
        <v>31.54</v>
      </c>
      <c r="U43" s="939">
        <v>0</v>
      </c>
      <c r="V43" s="939">
        <v>1.07</v>
      </c>
      <c r="W43" s="939">
        <v>0</v>
      </c>
      <c r="X43" s="939">
        <v>0</v>
      </c>
      <c r="Y43" s="939">
        <v>0</v>
      </c>
      <c r="Z43" s="939">
        <v>5.2238281199999994</v>
      </c>
      <c r="AA43" s="941">
        <v>75.39486436</v>
      </c>
      <c r="AC43" s="364"/>
    </row>
    <row r="44" spans="1:29" s="100" customFormat="1" ht="17.25" customHeight="1" thickBot="1">
      <c r="A44" s="3" t="s">
        <v>368</v>
      </c>
      <c r="B44" s="795" t="s">
        <v>454</v>
      </c>
      <c r="C44" s="980">
        <v>89.08</v>
      </c>
      <c r="D44" s="939">
        <v>147</v>
      </c>
      <c r="E44" s="939">
        <v>100359.45685840001</v>
      </c>
      <c r="F44" s="939">
        <v>451.06</v>
      </c>
      <c r="G44" s="939">
        <v>6196.5812672000002</v>
      </c>
      <c r="H44" s="939">
        <v>0</v>
      </c>
      <c r="I44" s="939">
        <v>0</v>
      </c>
      <c r="J44" s="939">
        <v>36.340000000000003</v>
      </c>
      <c r="K44" s="939">
        <v>0</v>
      </c>
      <c r="L44" s="939">
        <v>0</v>
      </c>
      <c r="M44" s="939">
        <v>0</v>
      </c>
      <c r="N44" s="939">
        <v>0</v>
      </c>
      <c r="O44" s="939">
        <v>0</v>
      </c>
      <c r="P44" s="939">
        <v>0</v>
      </c>
      <c r="Q44" s="939">
        <v>0</v>
      </c>
      <c r="R44" s="939">
        <v>0</v>
      </c>
      <c r="S44" s="939">
        <v>0</v>
      </c>
      <c r="T44" s="939">
        <v>31.54</v>
      </c>
      <c r="U44" s="939">
        <v>0</v>
      </c>
      <c r="V44" s="939">
        <v>1.36</v>
      </c>
      <c r="W44" s="939">
        <v>0</v>
      </c>
      <c r="X44" s="939">
        <v>0</v>
      </c>
      <c r="Y44" s="939">
        <v>0</v>
      </c>
      <c r="Z44" s="939">
        <v>5.2147790199999999</v>
      </c>
      <c r="AA44" s="941">
        <v>68.632533320000007</v>
      </c>
      <c r="AC44" s="364"/>
    </row>
    <row r="45" spans="1:29" ht="10.5" customHeight="1">
      <c r="A45" s="54"/>
      <c r="B45" s="49"/>
      <c r="C45" s="49"/>
      <c r="D45" s="49"/>
      <c r="E45" s="49"/>
      <c r="F45" s="49"/>
      <c r="G45" s="49"/>
      <c r="H45" s="49"/>
      <c r="I45" s="49"/>
      <c r="J45" s="49"/>
      <c r="K45" s="49"/>
      <c r="L45" s="49"/>
      <c r="M45" s="49"/>
      <c r="N45" s="49"/>
      <c r="O45" s="49"/>
      <c r="P45" s="49"/>
      <c r="Q45" s="49"/>
      <c r="R45" s="49"/>
      <c r="S45" s="49"/>
      <c r="T45" s="49"/>
      <c r="U45" s="49"/>
      <c r="V45" s="49"/>
      <c r="W45" s="49"/>
      <c r="X45" s="49"/>
      <c r="Y45" s="49"/>
      <c r="Z45" s="49"/>
    </row>
    <row r="46" spans="1:29" ht="10.5" customHeight="1">
      <c r="A46" s="54"/>
      <c r="B46" s="49"/>
      <c r="C46" s="49"/>
      <c r="D46" s="49"/>
      <c r="E46" s="49"/>
      <c r="F46" s="49"/>
      <c r="G46" s="49"/>
      <c r="H46" s="49"/>
      <c r="I46" s="49"/>
      <c r="J46" s="49"/>
      <c r="K46" s="49"/>
      <c r="L46" s="49"/>
      <c r="M46" s="49"/>
      <c r="N46" s="49"/>
      <c r="O46" s="49"/>
      <c r="P46" s="49"/>
      <c r="Q46" s="49"/>
      <c r="R46" s="49"/>
      <c r="S46" s="49"/>
      <c r="T46" s="49"/>
      <c r="U46" s="49"/>
      <c r="V46" s="49"/>
      <c r="W46" s="49"/>
      <c r="X46" s="49"/>
      <c r="Y46" s="49"/>
      <c r="Z46" s="49"/>
    </row>
    <row r="47" spans="1:29" ht="17.25">
      <c r="B47" s="229" t="s">
        <v>38</v>
      </c>
      <c r="C47" s="49"/>
      <c r="D47" s="49"/>
      <c r="E47" s="49"/>
      <c r="F47" s="49"/>
      <c r="G47" s="49"/>
      <c r="H47" s="49"/>
      <c r="J47" s="49"/>
      <c r="K47" s="49"/>
      <c r="L47" s="49"/>
      <c r="M47" s="49"/>
      <c r="N47" s="49"/>
      <c r="O47" s="49"/>
      <c r="P47" s="49"/>
      <c r="Q47" s="49"/>
      <c r="R47" s="49"/>
      <c r="S47" s="49"/>
      <c r="T47" s="49"/>
      <c r="U47" s="49"/>
      <c r="V47" s="49"/>
      <c r="W47" s="49"/>
      <c r="X47" s="49"/>
      <c r="Y47" s="49"/>
      <c r="Z47" s="49"/>
    </row>
    <row r="48" spans="1:29" ht="8.25" customHeight="1" thickBot="1">
      <c r="A48" s="50"/>
      <c r="B48" s="51"/>
      <c r="C48" s="49"/>
      <c r="D48" s="49"/>
      <c r="E48" s="49"/>
      <c r="F48" s="49"/>
      <c r="G48" s="49"/>
      <c r="H48" s="49"/>
      <c r="I48" s="49"/>
      <c r="J48" s="49"/>
      <c r="K48" s="49"/>
      <c r="L48" s="49"/>
      <c r="M48" s="49"/>
      <c r="N48" s="49"/>
      <c r="O48" s="49"/>
      <c r="P48" s="49"/>
      <c r="Q48" s="49"/>
      <c r="R48" s="49"/>
      <c r="S48" s="49"/>
      <c r="T48" s="49"/>
      <c r="U48" s="49"/>
      <c r="V48" s="49"/>
      <c r="W48" s="104"/>
      <c r="X48" s="104"/>
      <c r="Y48" s="104"/>
      <c r="Z48" s="104"/>
      <c r="AA48" s="94"/>
    </row>
    <row r="49" spans="1:27" ht="20.100000000000001" customHeight="1">
      <c r="A49" s="1227"/>
      <c r="B49" s="658"/>
      <c r="C49" s="1270" t="s">
        <v>73</v>
      </c>
      <c r="D49" s="1271"/>
      <c r="E49" s="1271"/>
      <c r="F49" s="1271"/>
      <c r="G49" s="1273"/>
      <c r="H49" s="1270" t="s">
        <v>74</v>
      </c>
      <c r="I49" s="1271"/>
      <c r="J49" s="1271"/>
      <c r="K49" s="1271"/>
      <c r="L49" s="1273"/>
      <c r="M49" s="1270" t="s">
        <v>75</v>
      </c>
      <c r="N49" s="1271"/>
      <c r="O49" s="1271"/>
      <c r="P49" s="1271"/>
      <c r="Q49" s="1273"/>
      <c r="R49" s="1270" t="s">
        <v>76</v>
      </c>
      <c r="S49" s="1271"/>
      <c r="T49" s="1271"/>
      <c r="U49" s="1271"/>
      <c r="V49" s="1273"/>
      <c r="W49" s="1270" t="s">
        <v>77</v>
      </c>
      <c r="X49" s="1271"/>
      <c r="Y49" s="1271"/>
      <c r="Z49" s="1271"/>
      <c r="AA49" s="1272"/>
    </row>
    <row r="50" spans="1:27" ht="28.5" customHeight="1" thickBot="1">
      <c r="A50" s="1228"/>
      <c r="B50" s="657"/>
      <c r="C50" s="322" t="s">
        <v>78</v>
      </c>
      <c r="D50" s="323" t="s">
        <v>79</v>
      </c>
      <c r="E50" s="52" t="s">
        <v>80</v>
      </c>
      <c r="F50" s="53" t="s">
        <v>81</v>
      </c>
      <c r="G50" s="324" t="s">
        <v>85</v>
      </c>
      <c r="H50" s="323" t="s">
        <v>78</v>
      </c>
      <c r="I50" s="323" t="s">
        <v>79</v>
      </c>
      <c r="J50" s="52" t="s">
        <v>80</v>
      </c>
      <c r="K50" s="53" t="s">
        <v>81</v>
      </c>
      <c r="L50" s="324" t="s">
        <v>85</v>
      </c>
      <c r="M50" s="323" t="s">
        <v>78</v>
      </c>
      <c r="N50" s="323" t="s">
        <v>79</v>
      </c>
      <c r="O50" s="52" t="s">
        <v>80</v>
      </c>
      <c r="P50" s="53" t="s">
        <v>81</v>
      </c>
      <c r="Q50" s="324" t="s">
        <v>85</v>
      </c>
      <c r="R50" s="323" t="s">
        <v>78</v>
      </c>
      <c r="S50" s="323" t="s">
        <v>79</v>
      </c>
      <c r="T50" s="52" t="s">
        <v>80</v>
      </c>
      <c r="U50" s="53" t="s">
        <v>81</v>
      </c>
      <c r="V50" s="324" t="s">
        <v>85</v>
      </c>
      <c r="W50" s="325" t="s">
        <v>78</v>
      </c>
      <c r="X50" s="325" t="s">
        <v>79</v>
      </c>
      <c r="Y50" s="56" t="s">
        <v>80</v>
      </c>
      <c r="Z50" s="57" t="s">
        <v>81</v>
      </c>
      <c r="AA50" s="327" t="s">
        <v>85</v>
      </c>
    </row>
    <row r="51" spans="1:27" s="100" customFormat="1" ht="17.25" hidden="1" customHeight="1" thickTop="1">
      <c r="A51" s="2" t="s">
        <v>11</v>
      </c>
      <c r="B51" s="664" t="s">
        <v>12</v>
      </c>
      <c r="C51" s="259" t="s">
        <v>201</v>
      </c>
      <c r="D51" s="226" t="s">
        <v>201</v>
      </c>
      <c r="E51" s="226">
        <v>7.9814501242662525E-2</v>
      </c>
      <c r="F51" s="226">
        <v>3.6296380020436631E-3</v>
      </c>
      <c r="G51" s="226">
        <v>0.58209749285096757</v>
      </c>
      <c r="H51" s="226" t="s">
        <v>201</v>
      </c>
      <c r="I51" s="226" t="s">
        <v>201</v>
      </c>
      <c r="J51" s="226" t="s">
        <v>201</v>
      </c>
      <c r="K51" s="226" t="s">
        <v>201</v>
      </c>
      <c r="L51" s="226" t="s">
        <v>201</v>
      </c>
      <c r="M51" s="226" t="s">
        <v>201</v>
      </c>
      <c r="N51" s="226" t="s">
        <v>201</v>
      </c>
      <c r="O51" s="226" t="s">
        <v>201</v>
      </c>
      <c r="P51" s="226" t="s">
        <v>201</v>
      </c>
      <c r="Q51" s="226" t="s">
        <v>201</v>
      </c>
      <c r="R51" s="226" t="s">
        <v>201</v>
      </c>
      <c r="S51" s="226" t="s">
        <v>201</v>
      </c>
      <c r="T51" s="226" t="s">
        <v>201</v>
      </c>
      <c r="U51" s="226" t="s">
        <v>201</v>
      </c>
      <c r="V51" s="226" t="s">
        <v>201</v>
      </c>
      <c r="W51" s="226" t="s">
        <v>201</v>
      </c>
      <c r="X51" s="226" t="s">
        <v>201</v>
      </c>
      <c r="Y51" s="226" t="s">
        <v>201</v>
      </c>
      <c r="Z51" s="226" t="s">
        <v>201</v>
      </c>
      <c r="AA51" s="264" t="s">
        <v>201</v>
      </c>
    </row>
    <row r="52" spans="1:27" s="100" customFormat="1" ht="17.25" customHeight="1" thickTop="1">
      <c r="A52" s="2" t="s">
        <v>13</v>
      </c>
      <c r="B52" s="623" t="s">
        <v>14</v>
      </c>
      <c r="C52" s="259" t="s">
        <v>201</v>
      </c>
      <c r="D52" s="226" t="s">
        <v>201</v>
      </c>
      <c r="E52" s="226">
        <v>-3.9942065701727474E-2</v>
      </c>
      <c r="F52" s="226">
        <v>8.5454869002524178E-2</v>
      </c>
      <c r="G52" s="226">
        <v>-0.80706179066834804</v>
      </c>
      <c r="H52" s="226" t="s">
        <v>201</v>
      </c>
      <c r="I52" s="226" t="s">
        <v>201</v>
      </c>
      <c r="J52" s="226" t="s">
        <v>201</v>
      </c>
      <c r="K52" s="226" t="s">
        <v>201</v>
      </c>
      <c r="L52" s="226" t="s">
        <v>201</v>
      </c>
      <c r="M52" s="226" t="s">
        <v>201</v>
      </c>
      <c r="N52" s="226" t="s">
        <v>201</v>
      </c>
      <c r="O52" s="226" t="s">
        <v>201</v>
      </c>
      <c r="P52" s="226" t="s">
        <v>201</v>
      </c>
      <c r="Q52" s="226" t="s">
        <v>201</v>
      </c>
      <c r="R52" s="226" t="s">
        <v>201</v>
      </c>
      <c r="S52" s="226" t="s">
        <v>201</v>
      </c>
      <c r="T52" s="226">
        <v>0.18999957165375789</v>
      </c>
      <c r="U52" s="226">
        <v>-0.60072277163877952</v>
      </c>
      <c r="V52" s="226" t="s">
        <v>201</v>
      </c>
      <c r="W52" s="226" t="s">
        <v>201</v>
      </c>
      <c r="X52" s="226" t="s">
        <v>201</v>
      </c>
      <c r="Y52" s="226" t="s">
        <v>201</v>
      </c>
      <c r="Z52" s="226" t="s">
        <v>201</v>
      </c>
      <c r="AA52" s="265" t="s">
        <v>201</v>
      </c>
    </row>
    <row r="53" spans="1:27" s="100" customFormat="1" ht="17.25" customHeight="1">
      <c r="A53" s="2" t="s">
        <v>15</v>
      </c>
      <c r="B53" s="623" t="s">
        <v>16</v>
      </c>
      <c r="C53" s="259" t="s">
        <v>201</v>
      </c>
      <c r="D53" s="226" t="s">
        <v>201</v>
      </c>
      <c r="E53" s="226">
        <v>-0.17871440066108712</v>
      </c>
      <c r="F53" s="226">
        <v>-0.25799189239151299</v>
      </c>
      <c r="G53" s="226">
        <v>-0.23660130718954248</v>
      </c>
      <c r="H53" s="226" t="s">
        <v>201</v>
      </c>
      <c r="I53" s="226" t="s">
        <v>201</v>
      </c>
      <c r="J53" s="226" t="s">
        <v>201</v>
      </c>
      <c r="K53" s="226" t="s">
        <v>201</v>
      </c>
      <c r="L53" s="226">
        <v>4.5201238390092907E-2</v>
      </c>
      <c r="M53" s="226" t="s">
        <v>201</v>
      </c>
      <c r="N53" s="226" t="s">
        <v>201</v>
      </c>
      <c r="O53" s="226" t="s">
        <v>201</v>
      </c>
      <c r="P53" s="226" t="s">
        <v>201</v>
      </c>
      <c r="Q53" s="226" t="s">
        <v>201</v>
      </c>
      <c r="R53" s="226" t="s">
        <v>201</v>
      </c>
      <c r="S53" s="226" t="s">
        <v>201</v>
      </c>
      <c r="T53" s="226">
        <v>0.13923013923013916</v>
      </c>
      <c r="U53" s="226">
        <v>0.16666666666666682</v>
      </c>
      <c r="V53" s="226" t="s">
        <v>201</v>
      </c>
      <c r="W53" s="226" t="s">
        <v>201</v>
      </c>
      <c r="X53" s="226" t="s">
        <v>201</v>
      </c>
      <c r="Y53" s="226" t="s">
        <v>201</v>
      </c>
      <c r="Z53" s="226" t="s">
        <v>201</v>
      </c>
      <c r="AA53" s="265" t="s">
        <v>201</v>
      </c>
    </row>
    <row r="54" spans="1:27" s="100" customFormat="1" ht="17.25" customHeight="1">
      <c r="A54" s="2" t="s">
        <v>17</v>
      </c>
      <c r="B54" s="623" t="s">
        <v>18</v>
      </c>
      <c r="C54" s="259" t="s">
        <v>201</v>
      </c>
      <c r="D54" s="226">
        <v>0.3727975270479133</v>
      </c>
      <c r="E54" s="226">
        <v>1.6657234107767253E-2</v>
      </c>
      <c r="F54" s="226">
        <v>-0.48177242098194817</v>
      </c>
      <c r="G54" s="226">
        <v>-0.34688926940639264</v>
      </c>
      <c r="H54" s="226" t="s">
        <v>201</v>
      </c>
      <c r="I54" s="226" t="s">
        <v>201</v>
      </c>
      <c r="J54" s="226" t="s">
        <v>201</v>
      </c>
      <c r="K54" s="226" t="s">
        <v>201</v>
      </c>
      <c r="L54" s="226">
        <v>-9.6563981042653971E-2</v>
      </c>
      <c r="M54" s="226" t="s">
        <v>201</v>
      </c>
      <c r="N54" s="226" t="s">
        <v>201</v>
      </c>
      <c r="O54" s="226" t="s">
        <v>201</v>
      </c>
      <c r="P54" s="226" t="s">
        <v>201</v>
      </c>
      <c r="Q54" s="226" t="s">
        <v>201</v>
      </c>
      <c r="R54" s="226" t="s">
        <v>201</v>
      </c>
      <c r="S54" s="226" t="s">
        <v>201</v>
      </c>
      <c r="T54" s="226">
        <v>-1</v>
      </c>
      <c r="U54" s="226">
        <v>-1</v>
      </c>
      <c r="V54" s="226" t="s">
        <v>201</v>
      </c>
      <c r="W54" s="226" t="s">
        <v>201</v>
      </c>
      <c r="X54" s="226" t="s">
        <v>201</v>
      </c>
      <c r="Y54" s="226" t="s">
        <v>201</v>
      </c>
      <c r="Z54" s="226" t="s">
        <v>201</v>
      </c>
      <c r="AA54" s="265" t="s">
        <v>201</v>
      </c>
    </row>
    <row r="55" spans="1:27" s="100" customFormat="1" ht="17.25" customHeight="1">
      <c r="A55" s="2" t="s">
        <v>19</v>
      </c>
      <c r="B55" s="622" t="s">
        <v>20</v>
      </c>
      <c r="C55" s="259">
        <v>-1</v>
      </c>
      <c r="D55" s="226">
        <v>-1</v>
      </c>
      <c r="E55" s="226">
        <v>-3.2815320144301718E-2</v>
      </c>
      <c r="F55" s="226">
        <v>-0.34508313174365474</v>
      </c>
      <c r="G55" s="226">
        <v>3.4618745903430188</v>
      </c>
      <c r="H55" s="226" t="s">
        <v>201</v>
      </c>
      <c r="I55" s="226" t="s">
        <v>201</v>
      </c>
      <c r="J55" s="226" t="s">
        <v>201</v>
      </c>
      <c r="K55" s="226" t="s">
        <v>201</v>
      </c>
      <c r="L55" s="226">
        <v>-0.45442622950819672</v>
      </c>
      <c r="M55" s="226" t="s">
        <v>201</v>
      </c>
      <c r="N55" s="226" t="s">
        <v>201</v>
      </c>
      <c r="O55" s="226">
        <v>-9.0969899665551801E-2</v>
      </c>
      <c r="P55" s="226" t="s">
        <v>201</v>
      </c>
      <c r="Q55" s="226" t="s">
        <v>201</v>
      </c>
      <c r="R55" s="226" t="s">
        <v>201</v>
      </c>
      <c r="S55" s="226" t="s">
        <v>201</v>
      </c>
      <c r="T55" s="226" t="s">
        <v>201</v>
      </c>
      <c r="U55" s="226" t="s">
        <v>201</v>
      </c>
      <c r="V55" s="226" t="s">
        <v>201</v>
      </c>
      <c r="W55" s="226" t="s">
        <v>201</v>
      </c>
      <c r="X55" s="226" t="s">
        <v>201</v>
      </c>
      <c r="Y55" s="226" t="s">
        <v>201</v>
      </c>
      <c r="Z55" s="226" t="s">
        <v>201</v>
      </c>
      <c r="AA55" s="265" t="s">
        <v>201</v>
      </c>
    </row>
    <row r="56" spans="1:27" s="100" customFormat="1" ht="17.25" hidden="1">
      <c r="A56" s="2" t="s">
        <v>282</v>
      </c>
      <c r="B56" s="623" t="s">
        <v>283</v>
      </c>
      <c r="C56" s="259" t="s">
        <v>201</v>
      </c>
      <c r="D56" s="226" t="s">
        <v>201</v>
      </c>
      <c r="E56" s="226">
        <v>2.474793880498051E-2</v>
      </c>
      <c r="F56" s="226">
        <v>-0.1004338649155722</v>
      </c>
      <c r="G56" s="226">
        <v>0.32690236019978464</v>
      </c>
      <c r="H56" s="226" t="s">
        <v>201</v>
      </c>
      <c r="I56" s="226" t="s">
        <v>201</v>
      </c>
      <c r="J56" s="226" t="s">
        <v>201</v>
      </c>
      <c r="K56" s="226" t="s">
        <v>201</v>
      </c>
      <c r="L56" s="226">
        <v>-0.10817307692307697</v>
      </c>
      <c r="M56" s="226" t="s">
        <v>201</v>
      </c>
      <c r="N56" s="226" t="s">
        <v>201</v>
      </c>
      <c r="O56" s="226">
        <v>-1</v>
      </c>
      <c r="P56" s="226" t="s">
        <v>201</v>
      </c>
      <c r="Q56" s="226" t="s">
        <v>201</v>
      </c>
      <c r="R56" s="226" t="s">
        <v>201</v>
      </c>
      <c r="S56" s="226" t="s">
        <v>201</v>
      </c>
      <c r="T56" s="226" t="s">
        <v>201</v>
      </c>
      <c r="U56" s="226" t="s">
        <v>201</v>
      </c>
      <c r="V56" s="226" t="s">
        <v>201</v>
      </c>
      <c r="W56" s="226" t="s">
        <v>201</v>
      </c>
      <c r="X56" s="226" t="s">
        <v>201</v>
      </c>
      <c r="Y56" s="226" t="s">
        <v>201</v>
      </c>
      <c r="Z56" s="226" t="s">
        <v>201</v>
      </c>
      <c r="AA56" s="265" t="s">
        <v>201</v>
      </c>
    </row>
    <row r="57" spans="1:27" s="100" customFormat="1" ht="17.25" hidden="1">
      <c r="A57" s="2" t="s">
        <v>287</v>
      </c>
      <c r="B57" s="623" t="s">
        <v>288</v>
      </c>
      <c r="C57" s="259" t="s">
        <v>201</v>
      </c>
      <c r="D57" s="226" t="s">
        <v>201</v>
      </c>
      <c r="E57" s="226">
        <v>-3.9065263289208702E-2</v>
      </c>
      <c r="F57" s="226">
        <v>1.274001173173434</v>
      </c>
      <c r="G57" s="226">
        <v>1.0701896818953343E-2</v>
      </c>
      <c r="H57" s="226" t="s">
        <v>201</v>
      </c>
      <c r="I57" s="226" t="s">
        <v>201</v>
      </c>
      <c r="J57" s="226" t="s">
        <v>201</v>
      </c>
      <c r="K57" s="226" t="s">
        <v>201</v>
      </c>
      <c r="L57" s="226">
        <v>-0.47978436657681944</v>
      </c>
      <c r="M57" s="226">
        <v>-5.335628227194486E-2</v>
      </c>
      <c r="N57" s="226" t="s">
        <v>201</v>
      </c>
      <c r="O57" s="226" t="s">
        <v>201</v>
      </c>
      <c r="P57" s="226" t="s">
        <v>201</v>
      </c>
      <c r="Q57" s="226" t="s">
        <v>201</v>
      </c>
      <c r="R57" s="226" t="s">
        <v>201</v>
      </c>
      <c r="S57" s="226" t="s">
        <v>201</v>
      </c>
      <c r="T57" s="226" t="s">
        <v>201</v>
      </c>
      <c r="U57" s="226" t="s">
        <v>201</v>
      </c>
      <c r="V57" s="226" t="s">
        <v>201</v>
      </c>
      <c r="W57" s="226" t="s">
        <v>201</v>
      </c>
      <c r="X57" s="226" t="s">
        <v>201</v>
      </c>
      <c r="Y57" s="226" t="s">
        <v>201</v>
      </c>
      <c r="Z57" s="226" t="s">
        <v>201</v>
      </c>
      <c r="AA57" s="265" t="s">
        <v>201</v>
      </c>
    </row>
    <row r="58" spans="1:27" s="100" customFormat="1" ht="17.25" hidden="1">
      <c r="A58" s="2" t="s">
        <v>289</v>
      </c>
      <c r="B58" s="623" t="s">
        <v>290</v>
      </c>
      <c r="C58" s="259" t="s">
        <v>201</v>
      </c>
      <c r="D58" s="226" t="s">
        <v>201</v>
      </c>
      <c r="E58" s="226">
        <v>-1.5603736042515014E-2</v>
      </c>
      <c r="F58" s="226">
        <v>-0.53892232731441669</v>
      </c>
      <c r="G58" s="226">
        <v>1.9461077844311319E-2</v>
      </c>
      <c r="H58" s="226" t="s">
        <v>201</v>
      </c>
      <c r="I58" s="226" t="s">
        <v>201</v>
      </c>
      <c r="J58" s="226" t="s">
        <v>201</v>
      </c>
      <c r="K58" s="226" t="s">
        <v>201</v>
      </c>
      <c r="L58" s="226">
        <v>-0.22538860103626934</v>
      </c>
      <c r="M58" s="226">
        <v>9.1818181818181799E-2</v>
      </c>
      <c r="N58" s="226" t="s">
        <v>201</v>
      </c>
      <c r="O58" s="226" t="s">
        <v>201</v>
      </c>
      <c r="P58" s="226" t="s">
        <v>201</v>
      </c>
      <c r="Q58" s="226" t="s">
        <v>201</v>
      </c>
      <c r="R58" s="226" t="s">
        <v>201</v>
      </c>
      <c r="S58" s="226" t="s">
        <v>201</v>
      </c>
      <c r="T58" s="226" t="s">
        <v>201</v>
      </c>
      <c r="U58" s="226" t="s">
        <v>201</v>
      </c>
      <c r="V58" s="226" t="s">
        <v>201</v>
      </c>
      <c r="W58" s="226" t="s">
        <v>201</v>
      </c>
      <c r="X58" s="226" t="s">
        <v>201</v>
      </c>
      <c r="Y58" s="226" t="s">
        <v>201</v>
      </c>
      <c r="Z58" s="226" t="s">
        <v>201</v>
      </c>
      <c r="AA58" s="265" t="s">
        <v>201</v>
      </c>
    </row>
    <row r="59" spans="1:27" s="100" customFormat="1" ht="17.25" customHeight="1">
      <c r="A59" s="2" t="s">
        <v>341</v>
      </c>
      <c r="B59" s="623" t="s">
        <v>342</v>
      </c>
      <c r="C59" s="259" t="s">
        <v>201</v>
      </c>
      <c r="D59" s="226" t="s">
        <v>201</v>
      </c>
      <c r="E59" s="226">
        <v>-5.9069730961241448E-2</v>
      </c>
      <c r="F59" s="226">
        <v>-2.7614915572232692E-2</v>
      </c>
      <c r="G59" s="226">
        <v>-0.30148859073548129</v>
      </c>
      <c r="H59" s="226" t="s">
        <v>201</v>
      </c>
      <c r="I59" s="226" t="s">
        <v>201</v>
      </c>
      <c r="J59" s="226" t="s">
        <v>201</v>
      </c>
      <c r="K59" s="226" t="s">
        <v>201</v>
      </c>
      <c r="L59" s="226">
        <v>-0.62980769230769229</v>
      </c>
      <c r="M59" s="226" t="s">
        <v>201</v>
      </c>
      <c r="N59" s="226" t="s">
        <v>201</v>
      </c>
      <c r="O59" s="226">
        <v>-1</v>
      </c>
      <c r="P59" s="226" t="s">
        <v>201</v>
      </c>
      <c r="Q59" s="226" t="s">
        <v>201</v>
      </c>
      <c r="R59" s="226" t="s">
        <v>201</v>
      </c>
      <c r="S59" s="226" t="s">
        <v>201</v>
      </c>
      <c r="T59" s="226" t="s">
        <v>201</v>
      </c>
      <c r="U59" s="226" t="s">
        <v>201</v>
      </c>
      <c r="V59" s="226" t="s">
        <v>201</v>
      </c>
      <c r="W59" s="226" t="s">
        <v>201</v>
      </c>
      <c r="X59" s="226" t="s">
        <v>201</v>
      </c>
      <c r="Y59" s="226" t="s">
        <v>201</v>
      </c>
      <c r="Z59" s="226" t="s">
        <v>201</v>
      </c>
      <c r="AA59" s="265" t="s">
        <v>201</v>
      </c>
    </row>
    <row r="60" spans="1:27" s="100" customFormat="1" ht="17.25" hidden="1">
      <c r="A60" s="2" t="s">
        <v>346</v>
      </c>
      <c r="B60" s="623" t="s">
        <v>347</v>
      </c>
      <c r="C60" s="259">
        <v>0</v>
      </c>
      <c r="D60" s="226" t="s">
        <v>201</v>
      </c>
      <c r="E60" s="226">
        <v>2.1511838407540326E-2</v>
      </c>
      <c r="F60" s="226">
        <v>-0.36623454929152849</v>
      </c>
      <c r="G60" s="226">
        <v>-0.27879425166491417</v>
      </c>
      <c r="H60" s="226" t="s">
        <v>201</v>
      </c>
      <c r="I60" s="226" t="s">
        <v>201</v>
      </c>
      <c r="J60" s="226" t="s">
        <v>201</v>
      </c>
      <c r="K60" s="226" t="s">
        <v>201</v>
      </c>
      <c r="L60" s="226">
        <v>-0.73051948051948046</v>
      </c>
      <c r="M60" s="226">
        <v>4.1702127659574484E-2</v>
      </c>
      <c r="N60" s="226" t="s">
        <v>201</v>
      </c>
      <c r="O60" s="226" t="s">
        <v>201</v>
      </c>
      <c r="P60" s="226" t="s">
        <v>201</v>
      </c>
      <c r="Q60" s="226" t="s">
        <v>201</v>
      </c>
      <c r="R60" s="226" t="s">
        <v>201</v>
      </c>
      <c r="S60" s="226" t="s">
        <v>201</v>
      </c>
      <c r="T60" s="226" t="s">
        <v>201</v>
      </c>
      <c r="U60" s="226" t="s">
        <v>201</v>
      </c>
      <c r="V60" s="226" t="s">
        <v>201</v>
      </c>
      <c r="W60" s="226" t="s">
        <v>201</v>
      </c>
      <c r="X60" s="226" t="s">
        <v>201</v>
      </c>
      <c r="Y60" s="226" t="s">
        <v>201</v>
      </c>
      <c r="Z60" s="226">
        <v>0.46746267073170739</v>
      </c>
      <c r="AA60" s="265">
        <v>-6.8744306676448656E-3</v>
      </c>
    </row>
    <row r="61" spans="1:27" s="100" customFormat="1" ht="17.25" hidden="1">
      <c r="A61" s="2" t="s">
        <v>349</v>
      </c>
      <c r="B61" s="623" t="s">
        <v>350</v>
      </c>
      <c r="C61" s="259">
        <v>5.2560975609756095</v>
      </c>
      <c r="D61" s="226" t="s">
        <v>201</v>
      </c>
      <c r="E61" s="226">
        <v>3.5465515577900807E-2</v>
      </c>
      <c r="F61" s="226">
        <v>5.4704595185995623E-2</v>
      </c>
      <c r="G61" s="226">
        <v>0.29471228615863138</v>
      </c>
      <c r="H61" s="226" t="s">
        <v>201</v>
      </c>
      <c r="I61" s="226" t="s">
        <v>201</v>
      </c>
      <c r="J61" s="226" t="s">
        <v>201</v>
      </c>
      <c r="K61" s="226" t="s">
        <v>201</v>
      </c>
      <c r="L61" s="226">
        <v>0</v>
      </c>
      <c r="M61" s="226">
        <v>3.8398692810457567E-2</v>
      </c>
      <c r="N61" s="226" t="s">
        <v>201</v>
      </c>
      <c r="O61" s="226" t="s">
        <v>201</v>
      </c>
      <c r="P61" s="226" t="s">
        <v>201</v>
      </c>
      <c r="Q61" s="226" t="s">
        <v>201</v>
      </c>
      <c r="R61" s="226" t="s">
        <v>201</v>
      </c>
      <c r="S61" s="226" t="s">
        <v>201</v>
      </c>
      <c r="T61" s="226" t="s">
        <v>201</v>
      </c>
      <c r="U61" s="226" t="s">
        <v>201</v>
      </c>
      <c r="V61" s="226" t="s">
        <v>201</v>
      </c>
      <c r="W61" s="226" t="s">
        <v>201</v>
      </c>
      <c r="X61" s="226" t="s">
        <v>201</v>
      </c>
      <c r="Y61" s="226" t="s">
        <v>201</v>
      </c>
      <c r="Z61" s="226">
        <v>-0.13734602359672227</v>
      </c>
      <c r="AA61" s="265">
        <v>3.9262875062835254E-2</v>
      </c>
    </row>
    <row r="62" spans="1:27" s="100" customFormat="1" ht="17.25" hidden="1">
      <c r="A62" s="2" t="s">
        <v>352</v>
      </c>
      <c r="B62" s="623" t="s">
        <v>353</v>
      </c>
      <c r="C62" s="259">
        <v>0</v>
      </c>
      <c r="D62" s="226" t="s">
        <v>201</v>
      </c>
      <c r="E62" s="226">
        <v>6.25146654322669E-2</v>
      </c>
      <c r="F62" s="226">
        <v>-1.8581995309399264E-2</v>
      </c>
      <c r="G62" s="226">
        <v>0.97897897897897934</v>
      </c>
      <c r="H62" s="226" t="s">
        <v>201</v>
      </c>
      <c r="I62" s="226" t="s">
        <v>201</v>
      </c>
      <c r="J62" s="226" t="s">
        <v>201</v>
      </c>
      <c r="K62" s="226" t="s">
        <v>201</v>
      </c>
      <c r="L62" s="226">
        <v>-0.10843373493975901</v>
      </c>
      <c r="M62" s="226">
        <v>-1</v>
      </c>
      <c r="N62" s="226" t="s">
        <v>201</v>
      </c>
      <c r="O62" s="226" t="s">
        <v>201</v>
      </c>
      <c r="P62" s="226" t="s">
        <v>201</v>
      </c>
      <c r="Q62" s="226" t="s">
        <v>201</v>
      </c>
      <c r="R62" s="226" t="s">
        <v>201</v>
      </c>
      <c r="S62" s="226" t="s">
        <v>201</v>
      </c>
      <c r="T62" s="226" t="s">
        <v>201</v>
      </c>
      <c r="U62" s="226" t="s">
        <v>201</v>
      </c>
      <c r="V62" s="226" t="s">
        <v>201</v>
      </c>
      <c r="W62" s="226" t="s">
        <v>201</v>
      </c>
      <c r="X62" s="226" t="s">
        <v>201</v>
      </c>
      <c r="Y62" s="226" t="s">
        <v>201</v>
      </c>
      <c r="Z62" s="226">
        <v>0.41224223175726032</v>
      </c>
      <c r="AA62" s="265">
        <v>3.5710341733574541E-2</v>
      </c>
    </row>
    <row r="63" spans="1:27" s="100" customFormat="1" ht="17.25" customHeight="1">
      <c r="A63" s="2" t="s">
        <v>356</v>
      </c>
      <c r="B63" s="623" t="s">
        <v>357</v>
      </c>
      <c r="C63" s="259">
        <v>33.195121951219512</v>
      </c>
      <c r="D63" s="226" t="s">
        <v>201</v>
      </c>
      <c r="E63" s="226">
        <v>0.16926205958960744</v>
      </c>
      <c r="F63" s="226">
        <v>4.7331926439553779E-2</v>
      </c>
      <c r="G63" s="226">
        <v>2.6298633017875916</v>
      </c>
      <c r="H63" s="226" t="s">
        <v>201</v>
      </c>
      <c r="I63" s="226" t="s">
        <v>201</v>
      </c>
      <c r="J63" s="226" t="s">
        <v>201</v>
      </c>
      <c r="K63" s="226" t="s">
        <v>201</v>
      </c>
      <c r="L63" s="226">
        <v>-0.91233766233766234</v>
      </c>
      <c r="M63" s="226">
        <v>-1</v>
      </c>
      <c r="N63" s="226" t="s">
        <v>201</v>
      </c>
      <c r="O63" s="226" t="s">
        <v>201</v>
      </c>
      <c r="P63" s="226" t="s">
        <v>201</v>
      </c>
      <c r="Q63" s="226" t="s">
        <v>201</v>
      </c>
      <c r="R63" s="226" t="s">
        <v>201</v>
      </c>
      <c r="S63" s="226" t="s">
        <v>201</v>
      </c>
      <c r="T63" s="226" t="s">
        <v>201</v>
      </c>
      <c r="U63" s="226" t="s">
        <v>201</v>
      </c>
      <c r="V63" s="226" t="s">
        <v>201</v>
      </c>
      <c r="W63" s="226" t="s">
        <v>201</v>
      </c>
      <c r="X63" s="226" t="s">
        <v>201</v>
      </c>
      <c r="Y63" s="226" t="s">
        <v>201</v>
      </c>
      <c r="Z63" s="226">
        <v>0.75609756097560987</v>
      </c>
      <c r="AA63" s="265">
        <v>0.46478356566397644</v>
      </c>
    </row>
    <row r="64" spans="1:27" s="100" customFormat="1" ht="17.25" hidden="1">
      <c r="A64" s="2" t="s">
        <v>358</v>
      </c>
      <c r="B64" s="623" t="s">
        <v>359</v>
      </c>
      <c r="C64" s="259">
        <v>-0.2135877318116976</v>
      </c>
      <c r="D64" s="226" t="s">
        <v>201</v>
      </c>
      <c r="E64" s="226">
        <v>-5.9648207077703857E-3</v>
      </c>
      <c r="F64" s="226">
        <v>0.49009786989061599</v>
      </c>
      <c r="G64" s="226">
        <v>-3.4955581305523308E-2</v>
      </c>
      <c r="H64" s="226" t="s">
        <v>201</v>
      </c>
      <c r="I64" s="226" t="s">
        <v>201</v>
      </c>
      <c r="J64" s="226">
        <v>0</v>
      </c>
      <c r="K64" s="226" t="s">
        <v>201</v>
      </c>
      <c r="L64" s="226">
        <v>-0.18518518518518523</v>
      </c>
      <c r="M64" s="226" t="s">
        <v>201</v>
      </c>
      <c r="N64" s="226" t="s">
        <v>201</v>
      </c>
      <c r="O64" s="226" t="s">
        <v>201</v>
      </c>
      <c r="P64" s="226" t="s">
        <v>201</v>
      </c>
      <c r="Q64" s="226" t="s">
        <v>201</v>
      </c>
      <c r="R64" s="226" t="s">
        <v>201</v>
      </c>
      <c r="S64" s="226" t="s">
        <v>201</v>
      </c>
      <c r="T64" s="226" t="s">
        <v>201</v>
      </c>
      <c r="U64" s="226" t="s">
        <v>201</v>
      </c>
      <c r="V64" s="226" t="s">
        <v>201</v>
      </c>
      <c r="W64" s="226" t="s">
        <v>201</v>
      </c>
      <c r="X64" s="226" t="s">
        <v>201</v>
      </c>
      <c r="Y64" s="226" t="s">
        <v>201</v>
      </c>
      <c r="Z64" s="226">
        <v>0.30092592592592587</v>
      </c>
      <c r="AA64" s="265">
        <v>-1.0017530678687669E-2</v>
      </c>
    </row>
    <row r="65" spans="1:27" s="100" customFormat="1" ht="17.25" hidden="1">
      <c r="A65" s="2" t="s">
        <v>360</v>
      </c>
      <c r="B65" s="623" t="s">
        <v>361</v>
      </c>
      <c r="C65" s="259">
        <v>-0.63040224933109601</v>
      </c>
      <c r="D65" s="226" t="s">
        <v>201</v>
      </c>
      <c r="E65" s="226">
        <v>-1.6801323644574249E-3</v>
      </c>
      <c r="F65" s="226">
        <v>0.21133562570026657</v>
      </c>
      <c r="G65" s="226">
        <v>0.75859515709425651</v>
      </c>
      <c r="H65" s="226" t="s">
        <v>201</v>
      </c>
      <c r="I65" s="226" t="s">
        <v>201</v>
      </c>
      <c r="J65" s="226">
        <v>0</v>
      </c>
      <c r="K65" s="226" t="s">
        <v>201</v>
      </c>
      <c r="L65" s="226">
        <v>-1</v>
      </c>
      <c r="M65" s="226" t="s">
        <v>201</v>
      </c>
      <c r="N65" s="226" t="s">
        <v>201</v>
      </c>
      <c r="O65" s="226" t="s">
        <v>201</v>
      </c>
      <c r="P65" s="226" t="s">
        <v>201</v>
      </c>
      <c r="Q65" s="226" t="s">
        <v>201</v>
      </c>
      <c r="R65" s="226" t="s">
        <v>201</v>
      </c>
      <c r="S65" s="226" t="s">
        <v>201</v>
      </c>
      <c r="T65" s="226" t="s">
        <v>201</v>
      </c>
      <c r="U65" s="226" t="s">
        <v>201</v>
      </c>
      <c r="V65" s="226" t="s">
        <v>201</v>
      </c>
      <c r="W65" s="226" t="s">
        <v>201</v>
      </c>
      <c r="X65" s="226" t="s">
        <v>201</v>
      </c>
      <c r="Y65" s="226" t="s">
        <v>201</v>
      </c>
      <c r="Z65" s="226">
        <v>-9.7864768683273984E-2</v>
      </c>
      <c r="AA65" s="265">
        <v>2.3526435618517572E-2</v>
      </c>
    </row>
    <row r="66" spans="1:27" s="100" customFormat="1" ht="17.25" hidden="1">
      <c r="A66" s="2" t="s">
        <v>362</v>
      </c>
      <c r="B66" s="623" t="s">
        <v>363</v>
      </c>
      <c r="C66" s="259">
        <v>17.613820858895703</v>
      </c>
      <c r="D66" s="226">
        <v>-0.67843074202106279</v>
      </c>
      <c r="E66" s="226">
        <v>1.8804127680038116E-2</v>
      </c>
      <c r="F66" s="226">
        <v>-0.38988294581060823</v>
      </c>
      <c r="G66" s="226">
        <v>0.1722126422158245</v>
      </c>
      <c r="H66" s="226" t="s">
        <v>201</v>
      </c>
      <c r="I66" s="226" t="s">
        <v>201</v>
      </c>
      <c r="J66" s="226">
        <v>0</v>
      </c>
      <c r="K66" s="226" t="s">
        <v>201</v>
      </c>
      <c r="L66" s="226" t="s">
        <v>201</v>
      </c>
      <c r="M66" s="226" t="s">
        <v>201</v>
      </c>
      <c r="N66" s="226" t="s">
        <v>201</v>
      </c>
      <c r="O66" s="226" t="s">
        <v>201</v>
      </c>
      <c r="P66" s="226" t="s">
        <v>201</v>
      </c>
      <c r="Q66" s="226" t="s">
        <v>201</v>
      </c>
      <c r="R66" s="226" t="s">
        <v>201</v>
      </c>
      <c r="S66" s="226" t="s">
        <v>201</v>
      </c>
      <c r="T66" s="226" t="s">
        <v>201</v>
      </c>
      <c r="U66" s="226" t="s">
        <v>201</v>
      </c>
      <c r="V66" s="226" t="s">
        <v>201</v>
      </c>
      <c r="W66" s="226" t="s">
        <v>201</v>
      </c>
      <c r="X66" s="226" t="s">
        <v>201</v>
      </c>
      <c r="Y66" s="226" t="s">
        <v>201</v>
      </c>
      <c r="Z66" s="226">
        <v>-3.9447731755424098E-2</v>
      </c>
      <c r="AA66" s="265">
        <v>1.1863568956994485E-2</v>
      </c>
    </row>
    <row r="67" spans="1:27" s="100" customFormat="1" ht="17.25" customHeight="1">
      <c r="A67" s="2" t="s">
        <v>368</v>
      </c>
      <c r="B67" s="623" t="s">
        <v>368</v>
      </c>
      <c r="C67" s="259">
        <v>3.8346162624821685</v>
      </c>
      <c r="D67" s="226" t="s">
        <v>201</v>
      </c>
      <c r="E67" s="226">
        <v>4.3356681771116193E-2</v>
      </c>
      <c r="F67" s="226">
        <v>0.77645365572826719</v>
      </c>
      <c r="G67" s="226">
        <v>2.6033062958671307</v>
      </c>
      <c r="H67" s="226" t="s">
        <v>201</v>
      </c>
      <c r="I67" s="226" t="s">
        <v>201</v>
      </c>
      <c r="J67" s="226">
        <v>0</v>
      </c>
      <c r="K67" s="226" t="s">
        <v>201</v>
      </c>
      <c r="L67" s="226">
        <v>-1</v>
      </c>
      <c r="M67" s="226" t="s">
        <v>201</v>
      </c>
      <c r="N67" s="226" t="s">
        <v>201</v>
      </c>
      <c r="O67" s="226" t="s">
        <v>201</v>
      </c>
      <c r="P67" s="226" t="s">
        <v>201</v>
      </c>
      <c r="Q67" s="226" t="s">
        <v>201</v>
      </c>
      <c r="R67" s="226" t="s">
        <v>201</v>
      </c>
      <c r="S67" s="226" t="s">
        <v>201</v>
      </c>
      <c r="T67" s="226" t="s">
        <v>201</v>
      </c>
      <c r="U67" s="226" t="s">
        <v>201</v>
      </c>
      <c r="V67" s="226" t="s">
        <v>201</v>
      </c>
      <c r="W67" s="226" t="s">
        <v>201</v>
      </c>
      <c r="X67" s="226" t="s">
        <v>201</v>
      </c>
      <c r="Y67" s="226" t="s">
        <v>201</v>
      </c>
      <c r="Z67" s="226">
        <v>0.31018518518518512</v>
      </c>
      <c r="AA67" s="265">
        <v>0.21187077385424496</v>
      </c>
    </row>
    <row r="68" spans="1:27" s="100" customFormat="1" ht="17.25" hidden="1">
      <c r="A68" s="2" t="s">
        <v>368</v>
      </c>
      <c r="B68" s="623" t="s">
        <v>371</v>
      </c>
      <c r="C68" s="259">
        <v>-7.5482743623169257E-2</v>
      </c>
      <c r="D68" s="226">
        <v>-0.45471787577050732</v>
      </c>
      <c r="E68" s="226">
        <v>5.8884679343409838E-2</v>
      </c>
      <c r="F68" s="226">
        <v>-7.1653109505136647E-2</v>
      </c>
      <c r="G68" s="226">
        <v>-0.43001149109868625</v>
      </c>
      <c r="H68" s="226" t="s">
        <v>201</v>
      </c>
      <c r="I68" s="226" t="s">
        <v>201</v>
      </c>
      <c r="J68" s="226">
        <v>0</v>
      </c>
      <c r="K68" s="226" t="s">
        <v>201</v>
      </c>
      <c r="L68" s="226" t="s">
        <v>201</v>
      </c>
      <c r="M68" s="226" t="s">
        <v>201</v>
      </c>
      <c r="N68" s="226" t="s">
        <v>201</v>
      </c>
      <c r="O68" s="226" t="s">
        <v>201</v>
      </c>
      <c r="P68" s="226" t="s">
        <v>201</v>
      </c>
      <c r="Q68" s="226" t="s">
        <v>201</v>
      </c>
      <c r="R68" s="226" t="s">
        <v>201</v>
      </c>
      <c r="S68" s="226" t="s">
        <v>201</v>
      </c>
      <c r="T68" s="226" t="s">
        <v>201</v>
      </c>
      <c r="U68" s="226" t="s">
        <v>201</v>
      </c>
      <c r="V68" s="226" t="s">
        <v>201</v>
      </c>
      <c r="W68" s="226" t="s">
        <v>201</v>
      </c>
      <c r="X68" s="226" t="s">
        <v>201</v>
      </c>
      <c r="Y68" s="226" t="s">
        <v>201</v>
      </c>
      <c r="Z68" s="226">
        <v>-0.18904593639575976</v>
      </c>
      <c r="AA68" s="265">
        <v>8.5141558173176216E-2</v>
      </c>
    </row>
    <row r="69" spans="1:27" s="100" customFormat="1" ht="17.25" hidden="1">
      <c r="A69" s="2" t="s">
        <v>368</v>
      </c>
      <c r="B69" s="623" t="s">
        <v>372</v>
      </c>
      <c r="C69" s="259">
        <v>0.18255804675656276</v>
      </c>
      <c r="D69" s="226">
        <v>0</v>
      </c>
      <c r="E69" s="226">
        <v>3.7858204907972322E-2</v>
      </c>
      <c r="F69" s="226">
        <v>-6.4267262445018389E-2</v>
      </c>
      <c r="G69" s="226">
        <v>-3.4010982811148373E-2</v>
      </c>
      <c r="H69" s="226" t="s">
        <v>201</v>
      </c>
      <c r="I69" s="226" t="s">
        <v>201</v>
      </c>
      <c r="J69" s="226">
        <v>0</v>
      </c>
      <c r="K69" s="226" t="s">
        <v>201</v>
      </c>
      <c r="L69" s="226" t="s">
        <v>201</v>
      </c>
      <c r="M69" s="226" t="s">
        <v>201</v>
      </c>
      <c r="N69" s="226" t="s">
        <v>201</v>
      </c>
      <c r="O69" s="226" t="s">
        <v>201</v>
      </c>
      <c r="P69" s="226" t="s">
        <v>201</v>
      </c>
      <c r="Q69" s="226" t="s">
        <v>201</v>
      </c>
      <c r="R69" s="226" t="s">
        <v>201</v>
      </c>
      <c r="S69" s="226" t="s">
        <v>201</v>
      </c>
      <c r="T69" s="226" t="s">
        <v>201</v>
      </c>
      <c r="U69" s="226" t="s">
        <v>201</v>
      </c>
      <c r="V69" s="226" t="s">
        <v>201</v>
      </c>
      <c r="W69" s="226" t="s">
        <v>201</v>
      </c>
      <c r="X69" s="226" t="s">
        <v>201</v>
      </c>
      <c r="Y69" s="226" t="s">
        <v>201</v>
      </c>
      <c r="Z69" s="226">
        <v>0.37037037037037041</v>
      </c>
      <c r="AA69" s="265">
        <v>-3.2755665587507123E-2</v>
      </c>
    </row>
    <row r="70" spans="1:27" s="100" customFormat="1" ht="17.25" hidden="1">
      <c r="A70" s="2" t="s">
        <v>368</v>
      </c>
      <c r="B70" s="623" t="s">
        <v>374</v>
      </c>
      <c r="C70" s="259">
        <v>0</v>
      </c>
      <c r="D70" s="226">
        <v>-1</v>
      </c>
      <c r="E70" s="226">
        <v>6.5154315245915917E-2</v>
      </c>
      <c r="F70" s="226">
        <v>0.34083193434060816</v>
      </c>
      <c r="G70" s="226">
        <v>0.21174718439419454</v>
      </c>
      <c r="H70" s="226" t="s">
        <v>201</v>
      </c>
      <c r="I70" s="226" t="s">
        <v>201</v>
      </c>
      <c r="J70" s="226">
        <v>0.87416666666666654</v>
      </c>
      <c r="K70" s="226" t="s">
        <v>201</v>
      </c>
      <c r="L70" s="226" t="s">
        <v>201</v>
      </c>
      <c r="M70" s="226" t="s">
        <v>201</v>
      </c>
      <c r="N70" s="226" t="s">
        <v>201</v>
      </c>
      <c r="O70" s="226" t="s">
        <v>201</v>
      </c>
      <c r="P70" s="226" t="s">
        <v>201</v>
      </c>
      <c r="Q70" s="226" t="s">
        <v>201</v>
      </c>
      <c r="R70" s="226" t="s">
        <v>201</v>
      </c>
      <c r="S70" s="226" t="s">
        <v>201</v>
      </c>
      <c r="T70" s="226" t="s">
        <v>201</v>
      </c>
      <c r="U70" s="226" t="s">
        <v>201</v>
      </c>
      <c r="V70" s="226" t="s">
        <v>201</v>
      </c>
      <c r="W70" s="226" t="s">
        <v>201</v>
      </c>
      <c r="X70" s="226" t="s">
        <v>201</v>
      </c>
      <c r="Y70" s="226" t="s">
        <v>201</v>
      </c>
      <c r="Z70" s="226">
        <v>1.9077901430842623E-2</v>
      </c>
      <c r="AA70" s="265">
        <v>-2.1657806654853205E-3</v>
      </c>
    </row>
    <row r="71" spans="1:27" s="100" customFormat="1" ht="17.25" customHeight="1">
      <c r="A71" s="2" t="s">
        <v>368</v>
      </c>
      <c r="B71" s="623" t="s">
        <v>375</v>
      </c>
      <c r="C71" s="259">
        <v>-0.99749193435595529</v>
      </c>
      <c r="D71" s="226">
        <v>-1</v>
      </c>
      <c r="E71" s="226">
        <v>0.22118221771890026</v>
      </c>
      <c r="F71" s="226">
        <v>6.7796610169491581E-2</v>
      </c>
      <c r="G71" s="226">
        <v>-0.30772026035056427</v>
      </c>
      <c r="H71" s="226" t="s">
        <v>201</v>
      </c>
      <c r="I71" s="226" t="s">
        <v>201</v>
      </c>
      <c r="J71" s="226">
        <v>0.92624999999999991</v>
      </c>
      <c r="K71" s="226" t="s">
        <v>201</v>
      </c>
      <c r="L71" s="226" t="s">
        <v>201</v>
      </c>
      <c r="M71" s="226" t="s">
        <v>201</v>
      </c>
      <c r="N71" s="226" t="s">
        <v>201</v>
      </c>
      <c r="O71" s="226" t="s">
        <v>201</v>
      </c>
      <c r="P71" s="226" t="s">
        <v>201</v>
      </c>
      <c r="Q71" s="226" t="s">
        <v>201</v>
      </c>
      <c r="R71" s="226" t="s">
        <v>201</v>
      </c>
      <c r="S71" s="226" t="s">
        <v>201</v>
      </c>
      <c r="T71" s="226" t="s">
        <v>201</v>
      </c>
      <c r="U71" s="226" t="s">
        <v>201</v>
      </c>
      <c r="V71" s="226" t="s">
        <v>201</v>
      </c>
      <c r="W71" s="226" t="s">
        <v>201</v>
      </c>
      <c r="X71" s="226" t="s">
        <v>201</v>
      </c>
      <c r="Y71" s="226" t="s">
        <v>201</v>
      </c>
      <c r="Z71" s="226">
        <v>0.12538113604240289</v>
      </c>
      <c r="AA71" s="265">
        <v>5.4088391816491027E-2</v>
      </c>
    </row>
    <row r="72" spans="1:27" s="100" customFormat="1" ht="17.25" hidden="1">
      <c r="A72" s="2" t="s">
        <v>368</v>
      </c>
      <c r="B72" s="623" t="s">
        <v>376</v>
      </c>
      <c r="C72" s="259">
        <v>258.3235294117647</v>
      </c>
      <c r="D72" s="226" t="s">
        <v>201</v>
      </c>
      <c r="E72" s="226">
        <v>6.4751665307885328E-2</v>
      </c>
      <c r="F72" s="226">
        <v>-9.0351755743725087E-2</v>
      </c>
      <c r="G72" s="226">
        <v>5.8816242790229394E-2</v>
      </c>
      <c r="H72" s="226" t="s">
        <v>201</v>
      </c>
      <c r="I72" s="226" t="s">
        <v>201</v>
      </c>
      <c r="J72" s="226">
        <v>0</v>
      </c>
      <c r="K72" s="226" t="s">
        <v>201</v>
      </c>
      <c r="L72" s="226" t="s">
        <v>201</v>
      </c>
      <c r="M72" s="226" t="s">
        <v>201</v>
      </c>
      <c r="N72" s="226" t="s">
        <v>201</v>
      </c>
      <c r="O72" s="226" t="s">
        <v>201</v>
      </c>
      <c r="P72" s="226" t="s">
        <v>201</v>
      </c>
      <c r="Q72" s="226" t="s">
        <v>201</v>
      </c>
      <c r="R72" s="226" t="s">
        <v>201</v>
      </c>
      <c r="S72" s="226" t="s">
        <v>201</v>
      </c>
      <c r="T72" s="226" t="s">
        <v>201</v>
      </c>
      <c r="U72" s="226" t="s">
        <v>201</v>
      </c>
      <c r="V72" s="226" t="s">
        <v>201</v>
      </c>
      <c r="W72" s="226" t="s">
        <v>201</v>
      </c>
      <c r="X72" s="226" t="s">
        <v>201</v>
      </c>
      <c r="Y72" s="226" t="s">
        <v>201</v>
      </c>
      <c r="Z72" s="226">
        <v>5.8141711025790896E-2</v>
      </c>
      <c r="AA72" s="265">
        <v>1.2795467373983162E-2</v>
      </c>
    </row>
    <row r="73" spans="1:27" s="100" customFormat="1" ht="17.25" hidden="1">
      <c r="A73" s="2" t="s">
        <v>368</v>
      </c>
      <c r="B73" s="623" t="s">
        <v>378</v>
      </c>
      <c r="C73" s="259">
        <v>0</v>
      </c>
      <c r="D73" s="226" t="s">
        <v>201</v>
      </c>
      <c r="E73" s="226">
        <v>2.7397925793995379E-3</v>
      </c>
      <c r="F73" s="226">
        <v>1.2878686774322556E-2</v>
      </c>
      <c r="G73" s="226">
        <v>-4.8390634825463096E-2</v>
      </c>
      <c r="H73" s="226" t="s">
        <v>201</v>
      </c>
      <c r="I73" s="226" t="s">
        <v>201</v>
      </c>
      <c r="J73" s="226">
        <v>0</v>
      </c>
      <c r="K73" s="226" t="s">
        <v>201</v>
      </c>
      <c r="L73" s="226" t="s">
        <v>201</v>
      </c>
      <c r="M73" s="226" t="s">
        <v>201</v>
      </c>
      <c r="N73" s="226" t="s">
        <v>201</v>
      </c>
      <c r="O73" s="226" t="s">
        <v>201</v>
      </c>
      <c r="P73" s="226" t="s">
        <v>201</v>
      </c>
      <c r="Q73" s="226" t="s">
        <v>201</v>
      </c>
      <c r="R73" s="226" t="s">
        <v>201</v>
      </c>
      <c r="S73" s="226" t="s">
        <v>201</v>
      </c>
      <c r="T73" s="226" t="s">
        <v>201</v>
      </c>
      <c r="U73" s="226" t="s">
        <v>201</v>
      </c>
      <c r="V73" s="226" t="s">
        <v>201</v>
      </c>
      <c r="W73" s="226" t="s">
        <v>201</v>
      </c>
      <c r="X73" s="226" t="s">
        <v>201</v>
      </c>
      <c r="Y73" s="226" t="s">
        <v>201</v>
      </c>
      <c r="Z73" s="226">
        <v>-0.12172972255192879</v>
      </c>
      <c r="AA73" s="265">
        <v>-8.9266726674409238E-3</v>
      </c>
    </row>
    <row r="74" spans="1:27" s="100" customFormat="1" ht="17.25" hidden="1">
      <c r="A74" s="2" t="s">
        <v>368</v>
      </c>
      <c r="B74" s="623" t="s">
        <v>379</v>
      </c>
      <c r="C74" s="259">
        <v>1.2555290915277306</v>
      </c>
      <c r="D74" s="226" t="s">
        <v>201</v>
      </c>
      <c r="E74" s="226">
        <v>2.6951662416830183E-2</v>
      </c>
      <c r="F74" s="226">
        <v>0.19447921470452606</v>
      </c>
      <c r="G74" s="226">
        <v>0.24002034454143095</v>
      </c>
      <c r="H74" s="226" t="s">
        <v>201</v>
      </c>
      <c r="I74" s="226" t="s">
        <v>201</v>
      </c>
      <c r="J74" s="226">
        <v>0</v>
      </c>
      <c r="K74" s="226" t="s">
        <v>201</v>
      </c>
      <c r="L74" s="226" t="s">
        <v>201</v>
      </c>
      <c r="M74" s="226" t="s">
        <v>201</v>
      </c>
      <c r="N74" s="226" t="s">
        <v>201</v>
      </c>
      <c r="O74" s="226" t="s">
        <v>201</v>
      </c>
      <c r="P74" s="226" t="s">
        <v>201</v>
      </c>
      <c r="Q74" s="226" t="s">
        <v>201</v>
      </c>
      <c r="R74" s="226" t="s">
        <v>201</v>
      </c>
      <c r="S74" s="226" t="s">
        <v>201</v>
      </c>
      <c r="T74" s="226" t="s">
        <v>201</v>
      </c>
      <c r="U74" s="226" t="s">
        <v>201</v>
      </c>
      <c r="V74" s="226" t="s">
        <v>201</v>
      </c>
      <c r="W74" s="226" t="s">
        <v>201</v>
      </c>
      <c r="X74" s="226" t="s">
        <v>201</v>
      </c>
      <c r="Y74" s="226" t="s">
        <v>201</v>
      </c>
      <c r="Z74" s="226">
        <v>-0.18777640769610454</v>
      </c>
      <c r="AA74" s="265">
        <v>1.6597056412407267E-2</v>
      </c>
    </row>
    <row r="75" spans="1:27" s="100" customFormat="1" ht="17.25" customHeight="1">
      <c r="A75" s="2"/>
      <c r="B75" s="623" t="s">
        <v>386</v>
      </c>
      <c r="C75" s="259">
        <v>0</v>
      </c>
      <c r="D75" s="226" t="s">
        <v>201</v>
      </c>
      <c r="E75" s="226">
        <v>0.18606689512473856</v>
      </c>
      <c r="F75" s="226">
        <v>-4.7254848402075916E-2</v>
      </c>
      <c r="G75" s="226">
        <v>0.5196160548136104</v>
      </c>
      <c r="H75" s="226" t="s">
        <v>201</v>
      </c>
      <c r="I75" s="226" t="s">
        <v>201</v>
      </c>
      <c r="J75" s="226">
        <v>0</v>
      </c>
      <c r="K75" s="226" t="s">
        <v>201</v>
      </c>
      <c r="L75" s="226" t="s">
        <v>201</v>
      </c>
      <c r="M75" s="226" t="s">
        <v>201</v>
      </c>
      <c r="N75" s="226" t="s">
        <v>201</v>
      </c>
      <c r="O75" s="226" t="s">
        <v>201</v>
      </c>
      <c r="P75" s="226" t="s">
        <v>201</v>
      </c>
      <c r="Q75" s="226" t="s">
        <v>201</v>
      </c>
      <c r="R75" s="226" t="s">
        <v>201</v>
      </c>
      <c r="S75" s="226" t="s">
        <v>201</v>
      </c>
      <c r="T75" s="226" t="s">
        <v>201</v>
      </c>
      <c r="U75" s="226" t="s">
        <v>201</v>
      </c>
      <c r="V75" s="226" t="s">
        <v>201</v>
      </c>
      <c r="W75" s="226" t="s">
        <v>201</v>
      </c>
      <c r="X75" s="226" t="s">
        <v>201</v>
      </c>
      <c r="Y75" s="226" t="s">
        <v>201</v>
      </c>
      <c r="Z75" s="226">
        <v>-0.40629766352435265</v>
      </c>
      <c r="AA75" s="265">
        <v>4.7439255782300585E-2</v>
      </c>
    </row>
    <row r="76" spans="1:27" s="100" customFormat="1" ht="17.25" hidden="1">
      <c r="A76" s="2"/>
      <c r="B76" s="623" t="s">
        <v>397</v>
      </c>
      <c r="C76" s="259">
        <v>0</v>
      </c>
      <c r="D76" s="226" t="s">
        <v>201</v>
      </c>
      <c r="E76" s="226">
        <v>2.5512799668689044E-2</v>
      </c>
      <c r="F76" s="226">
        <v>-3.3543577981651466E-2</v>
      </c>
      <c r="G76" s="226">
        <v>0.64100889464406852</v>
      </c>
      <c r="H76" s="226" t="s">
        <v>201</v>
      </c>
      <c r="I76" s="226" t="s">
        <v>201</v>
      </c>
      <c r="J76" s="226">
        <v>0</v>
      </c>
      <c r="K76" s="226" t="s">
        <v>201</v>
      </c>
      <c r="L76" s="226" t="s">
        <v>201</v>
      </c>
      <c r="M76" s="226" t="s">
        <v>201</v>
      </c>
      <c r="N76" s="226" t="s">
        <v>201</v>
      </c>
      <c r="O76" s="226" t="s">
        <v>201</v>
      </c>
      <c r="P76" s="226" t="s">
        <v>201</v>
      </c>
      <c r="Q76" s="226" t="s">
        <v>201</v>
      </c>
      <c r="R76" s="226" t="s">
        <v>201</v>
      </c>
      <c r="S76" s="226" t="s">
        <v>201</v>
      </c>
      <c r="T76" s="226" t="s">
        <v>201</v>
      </c>
      <c r="U76" s="226" t="s">
        <v>201</v>
      </c>
      <c r="V76" s="226" t="s">
        <v>201</v>
      </c>
      <c r="W76" s="226" t="s">
        <v>201</v>
      </c>
      <c r="X76" s="226" t="s">
        <v>201</v>
      </c>
      <c r="Y76" s="226" t="s">
        <v>201</v>
      </c>
      <c r="Z76" s="226">
        <v>0.33538519720167353</v>
      </c>
      <c r="AA76" s="265">
        <v>0.14529919143599057</v>
      </c>
    </row>
    <row r="77" spans="1:27" s="100" customFormat="1" ht="17.25" hidden="1">
      <c r="A77" s="2"/>
      <c r="B77" s="623" t="s">
        <v>414</v>
      </c>
      <c r="C77" s="259">
        <v>0</v>
      </c>
      <c r="D77" s="226" t="s">
        <v>201</v>
      </c>
      <c r="E77" s="226">
        <v>3.9075732306097392E-2</v>
      </c>
      <c r="F77" s="226">
        <v>9.0774250964105685E-2</v>
      </c>
      <c r="G77" s="226">
        <v>-8.9320306633630924E-3</v>
      </c>
      <c r="H77" s="226" t="s">
        <v>201</v>
      </c>
      <c r="I77" s="226" t="s">
        <v>201</v>
      </c>
      <c r="J77" s="226">
        <v>0</v>
      </c>
      <c r="K77" s="226" t="s">
        <v>201</v>
      </c>
      <c r="L77" s="226" t="s">
        <v>201</v>
      </c>
      <c r="M77" s="226" t="s">
        <v>201</v>
      </c>
      <c r="N77" s="226" t="s">
        <v>201</v>
      </c>
      <c r="O77" s="226" t="s">
        <v>201</v>
      </c>
      <c r="P77" s="226" t="s">
        <v>201</v>
      </c>
      <c r="Q77" s="226" t="s">
        <v>201</v>
      </c>
      <c r="R77" s="226" t="s">
        <v>201</v>
      </c>
      <c r="S77" s="226" t="s">
        <v>201</v>
      </c>
      <c r="T77" s="226" t="s">
        <v>201</v>
      </c>
      <c r="U77" s="226" t="s">
        <v>201</v>
      </c>
      <c r="V77" s="226" t="s">
        <v>201</v>
      </c>
      <c r="W77" s="226" t="s">
        <v>201</v>
      </c>
      <c r="X77" s="226" t="s">
        <v>201</v>
      </c>
      <c r="Y77" s="226" t="s">
        <v>201</v>
      </c>
      <c r="Z77" s="226">
        <v>3.1683168316831711E-2</v>
      </c>
      <c r="AA77" s="265">
        <v>0.22699787546984804</v>
      </c>
    </row>
    <row r="78" spans="1:27" s="100" customFormat="1" ht="17.25" hidden="1">
      <c r="A78" s="2"/>
      <c r="B78" s="623" t="s">
        <v>415</v>
      </c>
      <c r="C78" s="259">
        <v>0</v>
      </c>
      <c r="D78" s="226" t="s">
        <v>201</v>
      </c>
      <c r="E78" s="226">
        <v>0.11118649199092345</v>
      </c>
      <c r="F78" s="226">
        <v>0.22022784274620008</v>
      </c>
      <c r="G78" s="226">
        <v>0.230666909191314</v>
      </c>
      <c r="H78" s="226" t="s">
        <v>201</v>
      </c>
      <c r="I78" s="226" t="s">
        <v>201</v>
      </c>
      <c r="J78" s="226">
        <v>-1.1064243997442665E-5</v>
      </c>
      <c r="K78" s="226" t="s">
        <v>201</v>
      </c>
      <c r="L78" s="226" t="s">
        <v>201</v>
      </c>
      <c r="M78" s="226" t="s">
        <v>201</v>
      </c>
      <c r="N78" s="226" t="s">
        <v>201</v>
      </c>
      <c r="O78" s="226" t="s">
        <v>201</v>
      </c>
      <c r="P78" s="226" t="s">
        <v>201</v>
      </c>
      <c r="Q78" s="226" t="s">
        <v>201</v>
      </c>
      <c r="R78" s="226" t="s">
        <v>201</v>
      </c>
      <c r="S78" s="226" t="s">
        <v>201</v>
      </c>
      <c r="T78" s="226">
        <v>3.9419087136929355E-2</v>
      </c>
      <c r="U78" s="226" t="s">
        <v>201</v>
      </c>
      <c r="V78" s="226" t="s">
        <v>201</v>
      </c>
      <c r="W78" s="226" t="s">
        <v>201</v>
      </c>
      <c r="X78" s="226" t="s">
        <v>201</v>
      </c>
      <c r="Y78" s="226" t="s">
        <v>201</v>
      </c>
      <c r="Z78" s="226">
        <v>0.27312378502879092</v>
      </c>
      <c r="AA78" s="265">
        <v>1.9718012519978775E-2</v>
      </c>
    </row>
    <row r="79" spans="1:27" s="100" customFormat="1" ht="17.25" customHeight="1">
      <c r="A79" s="2"/>
      <c r="B79" s="623" t="s">
        <v>419</v>
      </c>
      <c r="C79" s="259">
        <v>439.3235294117647</v>
      </c>
      <c r="D79" s="226" t="s">
        <v>201</v>
      </c>
      <c r="E79" s="226">
        <v>0.2169993045522858</v>
      </c>
      <c r="F79" s="226">
        <v>0.25805937818552493</v>
      </c>
      <c r="G79" s="226">
        <v>1.2091274694954786</v>
      </c>
      <c r="H79" s="226" t="s">
        <v>201</v>
      </c>
      <c r="I79" s="226" t="s">
        <v>201</v>
      </c>
      <c r="J79" s="226">
        <v>-1.1064243997442665E-5</v>
      </c>
      <c r="K79" s="226" t="s">
        <v>201</v>
      </c>
      <c r="L79" s="226" t="s">
        <v>201</v>
      </c>
      <c r="M79" s="226" t="s">
        <v>201</v>
      </c>
      <c r="N79" s="226" t="s">
        <v>201</v>
      </c>
      <c r="O79" s="226" t="s">
        <v>201</v>
      </c>
      <c r="P79" s="226" t="s">
        <v>201</v>
      </c>
      <c r="Q79" s="226" t="s">
        <v>201</v>
      </c>
      <c r="R79" s="226" t="s">
        <v>201</v>
      </c>
      <c r="S79" s="226" t="s">
        <v>201</v>
      </c>
      <c r="T79" s="226" t="s">
        <v>201</v>
      </c>
      <c r="U79" s="226" t="s">
        <v>201</v>
      </c>
      <c r="V79" s="226" t="s">
        <v>201</v>
      </c>
      <c r="W79" s="226" t="s">
        <v>201</v>
      </c>
      <c r="X79" s="226" t="s">
        <v>201</v>
      </c>
      <c r="Y79" s="226" t="s">
        <v>201</v>
      </c>
      <c r="Z79" s="226">
        <v>0.32801738257953988</v>
      </c>
      <c r="AA79" s="265">
        <v>0.55730027349385325</v>
      </c>
    </row>
    <row r="80" spans="1:27" s="100" customFormat="1" ht="17.25" hidden="1">
      <c r="A80" s="2"/>
      <c r="B80" s="623" t="s">
        <v>421</v>
      </c>
      <c r="C80" s="259">
        <v>0</v>
      </c>
      <c r="D80" s="226" t="s">
        <v>201</v>
      </c>
      <c r="E80" s="226">
        <v>4.3179482980764905E-2</v>
      </c>
      <c r="F80" s="226">
        <v>-1.0153698123718104E-2</v>
      </c>
      <c r="G80" s="226">
        <v>4.9643665247613926E-2</v>
      </c>
      <c r="H80" s="226" t="s">
        <v>201</v>
      </c>
      <c r="I80" s="226" t="s">
        <v>201</v>
      </c>
      <c r="J80" s="226">
        <v>0.10583096760847797</v>
      </c>
      <c r="K80" s="226" t="s">
        <v>201</v>
      </c>
      <c r="L80" s="226" t="s">
        <v>201</v>
      </c>
      <c r="M80" s="226" t="s">
        <v>201</v>
      </c>
      <c r="N80" s="226" t="s">
        <v>201</v>
      </c>
      <c r="O80" s="226" t="s">
        <v>201</v>
      </c>
      <c r="P80" s="226" t="s">
        <v>201</v>
      </c>
      <c r="Q80" s="226" t="s">
        <v>201</v>
      </c>
      <c r="R80" s="226" t="s">
        <v>201</v>
      </c>
      <c r="S80" s="226" t="s">
        <v>201</v>
      </c>
      <c r="T80" s="226">
        <v>0</v>
      </c>
      <c r="U80" s="226" t="s">
        <v>201</v>
      </c>
      <c r="V80" s="226">
        <v>0.51470588235294112</v>
      </c>
      <c r="W80" s="226" t="s">
        <v>201</v>
      </c>
      <c r="X80" s="226" t="s">
        <v>201</v>
      </c>
      <c r="Y80" s="226" t="s">
        <v>201</v>
      </c>
      <c r="Z80" s="226">
        <v>3.5415742358998248E-2</v>
      </c>
      <c r="AA80" s="265">
        <v>5.7907035264736825E-2</v>
      </c>
    </row>
    <row r="81" spans="1:27" s="100" customFormat="1" ht="17.25" hidden="1">
      <c r="A81" s="2"/>
      <c r="B81" s="623" t="s">
        <v>422</v>
      </c>
      <c r="C81" s="259">
        <v>0</v>
      </c>
      <c r="D81" s="226">
        <v>0</v>
      </c>
      <c r="E81" s="226">
        <v>3.8476108021205109E-2</v>
      </c>
      <c r="F81" s="226">
        <v>0.45761281080527966</v>
      </c>
      <c r="G81" s="226">
        <v>9.0049087075079942E-2</v>
      </c>
      <c r="H81" s="226" t="s">
        <v>201</v>
      </c>
      <c r="I81" s="226" t="s">
        <v>201</v>
      </c>
      <c r="J81" s="226">
        <v>4.0647861977230998E-2</v>
      </c>
      <c r="K81" s="226" t="s">
        <v>201</v>
      </c>
      <c r="L81" s="226" t="s">
        <v>201</v>
      </c>
      <c r="M81" s="226" t="s">
        <v>201</v>
      </c>
      <c r="N81" s="226" t="s">
        <v>201</v>
      </c>
      <c r="O81" s="226" t="s">
        <v>201</v>
      </c>
      <c r="P81" s="226" t="s">
        <v>201</v>
      </c>
      <c r="Q81" s="226" t="s">
        <v>201</v>
      </c>
      <c r="R81" s="226" t="s">
        <v>201</v>
      </c>
      <c r="S81" s="226" t="s">
        <v>201</v>
      </c>
      <c r="T81" s="226">
        <v>0.92566054635020167</v>
      </c>
      <c r="U81" s="226" t="s">
        <v>201</v>
      </c>
      <c r="V81" s="226">
        <v>7.7669902912621422E-2</v>
      </c>
      <c r="W81" s="226" t="s">
        <v>201</v>
      </c>
      <c r="X81" s="226" t="s">
        <v>201</v>
      </c>
      <c r="Y81" s="226" t="s">
        <v>201</v>
      </c>
      <c r="Z81" s="226">
        <v>0.12385813653846167</v>
      </c>
      <c r="AA81" s="265">
        <v>4.9636594183140328E-2</v>
      </c>
    </row>
    <row r="82" spans="1:27" s="100" customFormat="1" ht="17.25" hidden="1">
      <c r="A82" s="2"/>
      <c r="B82" s="623" t="s">
        <v>427</v>
      </c>
      <c r="C82" s="259">
        <v>-1</v>
      </c>
      <c r="D82" s="226">
        <v>0.5357142857142857</v>
      </c>
      <c r="E82" s="226">
        <v>3.4601855290314426E-2</v>
      </c>
      <c r="F82" s="226">
        <v>-0.3595584493076639</v>
      </c>
      <c r="G82" s="226">
        <v>-4.5994442573105004E-2</v>
      </c>
      <c r="H82" s="226" t="s">
        <v>201</v>
      </c>
      <c r="I82" s="226" t="s">
        <v>201</v>
      </c>
      <c r="J82" s="226">
        <v>0</v>
      </c>
      <c r="K82" s="226" t="s">
        <v>201</v>
      </c>
      <c r="L82" s="226" t="s">
        <v>201</v>
      </c>
      <c r="M82" s="226" t="s">
        <v>201</v>
      </c>
      <c r="N82" s="226" t="s">
        <v>201</v>
      </c>
      <c r="O82" s="226" t="s">
        <v>201</v>
      </c>
      <c r="P82" s="226" t="s">
        <v>201</v>
      </c>
      <c r="Q82" s="226" t="s">
        <v>201</v>
      </c>
      <c r="R82" s="226" t="s">
        <v>201</v>
      </c>
      <c r="S82" s="226" t="s">
        <v>201</v>
      </c>
      <c r="T82" s="226">
        <v>0</v>
      </c>
      <c r="U82" s="226" t="s">
        <v>201</v>
      </c>
      <c r="V82" s="226">
        <v>0</v>
      </c>
      <c r="W82" s="226" t="s">
        <v>201</v>
      </c>
      <c r="X82" s="226" t="s">
        <v>201</v>
      </c>
      <c r="Y82" s="226" t="s">
        <v>201</v>
      </c>
      <c r="Z82" s="226">
        <v>4.2023627910290039E-3</v>
      </c>
      <c r="AA82" s="265">
        <v>2.6590186859861753E-2</v>
      </c>
    </row>
    <row r="83" spans="1:27" s="100" customFormat="1" ht="17.25" customHeight="1">
      <c r="A83" s="2"/>
      <c r="B83" s="622" t="s">
        <v>430</v>
      </c>
      <c r="C83" s="567">
        <v>-1</v>
      </c>
      <c r="D83" s="936" t="s">
        <v>201</v>
      </c>
      <c r="E83" s="936">
        <v>0.1876136760559568</v>
      </c>
      <c r="F83" s="936">
        <v>3.6892613880940908E-2</v>
      </c>
      <c r="G83" s="936">
        <v>0.20651451097254622</v>
      </c>
      <c r="H83" s="936" t="s">
        <v>201</v>
      </c>
      <c r="I83" s="936" t="s">
        <v>201</v>
      </c>
      <c r="J83" s="936">
        <v>9.2376351946874893E-2</v>
      </c>
      <c r="K83" s="936" t="s">
        <v>201</v>
      </c>
      <c r="L83" s="936" t="s">
        <v>201</v>
      </c>
      <c r="M83" s="936" t="s">
        <v>201</v>
      </c>
      <c r="N83" s="936" t="s">
        <v>201</v>
      </c>
      <c r="O83" s="936" t="s">
        <v>201</v>
      </c>
      <c r="P83" s="936" t="s">
        <v>201</v>
      </c>
      <c r="Q83" s="936" t="s">
        <v>201</v>
      </c>
      <c r="R83" s="936" t="s">
        <v>201</v>
      </c>
      <c r="S83" s="936" t="s">
        <v>201</v>
      </c>
      <c r="T83" s="936">
        <v>8.8222122704881445E-2</v>
      </c>
      <c r="U83" s="936" t="s">
        <v>201</v>
      </c>
      <c r="V83" s="936">
        <v>0.20588235294117632</v>
      </c>
      <c r="W83" s="936" t="s">
        <v>201</v>
      </c>
      <c r="X83" s="936" t="s">
        <v>201</v>
      </c>
      <c r="Y83" s="936" t="s">
        <v>201</v>
      </c>
      <c r="Z83" s="936">
        <v>0.69437645081657351</v>
      </c>
      <c r="AA83" s="979">
        <v>9.746761692179487E-3</v>
      </c>
    </row>
    <row r="84" spans="1:27" s="100" customFormat="1" ht="17.25" hidden="1" customHeight="1">
      <c r="A84" s="2"/>
      <c r="B84" s="623" t="s">
        <v>436</v>
      </c>
      <c r="C84" s="259" t="s">
        <v>201</v>
      </c>
      <c r="D84" s="226">
        <v>5.6555269922879174E-2</v>
      </c>
      <c r="E84" s="226">
        <v>1.1019956935115871E-2</v>
      </c>
      <c r="F84" s="226">
        <v>-5.3431013431013419E-2</v>
      </c>
      <c r="G84" s="226">
        <v>0.12495696136213839</v>
      </c>
      <c r="H84" s="226" t="s">
        <v>201</v>
      </c>
      <c r="I84" s="226" t="s">
        <v>201</v>
      </c>
      <c r="J84" s="226">
        <v>4.0000000000000063E-2</v>
      </c>
      <c r="K84" s="226" t="s">
        <v>201</v>
      </c>
      <c r="L84" s="226" t="s">
        <v>201</v>
      </c>
      <c r="M84" s="226" t="s">
        <v>201</v>
      </c>
      <c r="N84" s="226" t="s">
        <v>201</v>
      </c>
      <c r="O84" s="226" t="s">
        <v>201</v>
      </c>
      <c r="P84" s="226" t="s">
        <v>201</v>
      </c>
      <c r="Q84" s="226" t="s">
        <v>201</v>
      </c>
      <c r="R84" s="226" t="s">
        <v>201</v>
      </c>
      <c r="S84" s="226" t="s">
        <v>201</v>
      </c>
      <c r="T84" s="226">
        <v>0</v>
      </c>
      <c r="U84" s="226" t="s">
        <v>201</v>
      </c>
      <c r="V84" s="226">
        <v>6.0975609756097622E-2</v>
      </c>
      <c r="W84" s="226" t="s">
        <v>201</v>
      </c>
      <c r="X84" s="226" t="s">
        <v>201</v>
      </c>
      <c r="Y84" s="226" t="s">
        <v>201</v>
      </c>
      <c r="Z84" s="226">
        <v>-0.13765134904822343</v>
      </c>
      <c r="AA84" s="265">
        <v>-3.5386689920022807E-2</v>
      </c>
    </row>
    <row r="85" spans="1:27" s="100" customFormat="1" ht="17.25" hidden="1" customHeight="1" thickBot="1">
      <c r="A85" s="3" t="s">
        <v>368</v>
      </c>
      <c r="B85" s="622" t="s">
        <v>439</v>
      </c>
      <c r="C85" s="567" t="s">
        <v>201</v>
      </c>
      <c r="D85" s="936">
        <v>-0.48369829683698301</v>
      </c>
      <c r="E85" s="936">
        <v>3.2753237731431219E-2</v>
      </c>
      <c r="F85" s="936">
        <v>0.5245601362158816</v>
      </c>
      <c r="G85" s="936">
        <v>3.7391522929660158E-2</v>
      </c>
      <c r="H85" s="936" t="s">
        <v>201</v>
      </c>
      <c r="I85" s="936" t="s">
        <v>201</v>
      </c>
      <c r="J85" s="936">
        <v>-0.31530845392231532</v>
      </c>
      <c r="K85" s="936" t="s">
        <v>201</v>
      </c>
      <c r="L85" s="936" t="s">
        <v>201</v>
      </c>
      <c r="M85" s="936" t="s">
        <v>201</v>
      </c>
      <c r="N85" s="936" t="s">
        <v>201</v>
      </c>
      <c r="O85" s="936" t="s">
        <v>201</v>
      </c>
      <c r="P85" s="936" t="s">
        <v>201</v>
      </c>
      <c r="Q85" s="936" t="s">
        <v>201</v>
      </c>
      <c r="R85" s="936" t="s">
        <v>201</v>
      </c>
      <c r="S85" s="936" t="s">
        <v>201</v>
      </c>
      <c r="T85" s="936">
        <v>0</v>
      </c>
      <c r="U85" s="936" t="s">
        <v>201</v>
      </c>
      <c r="V85" s="936">
        <v>0.16091954022988508</v>
      </c>
      <c r="W85" s="936" t="s">
        <v>201</v>
      </c>
      <c r="X85" s="936" t="s">
        <v>201</v>
      </c>
      <c r="Y85" s="936" t="s">
        <v>201</v>
      </c>
      <c r="Z85" s="936">
        <v>-0.2968170586327169</v>
      </c>
      <c r="AA85" s="979">
        <v>-2.6653831253075778E-2</v>
      </c>
    </row>
    <row r="86" spans="1:27" s="100" customFormat="1" ht="17.25" hidden="1" customHeight="1" thickBot="1">
      <c r="A86" s="3" t="s">
        <v>368</v>
      </c>
      <c r="B86" s="795" t="s">
        <v>442</v>
      </c>
      <c r="C86" s="977">
        <v>-0.72962636962394156</v>
      </c>
      <c r="D86" s="933">
        <v>0.26390197926484449</v>
      </c>
      <c r="E86" s="933">
        <v>5.3228891359634961E-2</v>
      </c>
      <c r="F86" s="933">
        <v>-0.175327861917252</v>
      </c>
      <c r="G86" s="933">
        <v>0.18026317701592665</v>
      </c>
      <c r="H86" s="933" t="s">
        <v>201</v>
      </c>
      <c r="I86" s="933" t="s">
        <v>201</v>
      </c>
      <c r="J86" s="933">
        <v>-5.0889877641824198E-2</v>
      </c>
      <c r="K86" s="933" t="s">
        <v>201</v>
      </c>
      <c r="L86" s="933" t="s">
        <v>201</v>
      </c>
      <c r="M86" s="933" t="s">
        <v>201</v>
      </c>
      <c r="N86" s="933" t="s">
        <v>201</v>
      </c>
      <c r="O86" s="933" t="s">
        <v>201</v>
      </c>
      <c r="P86" s="933" t="s">
        <v>201</v>
      </c>
      <c r="Q86" s="933" t="s">
        <v>201</v>
      </c>
      <c r="R86" s="933" t="s">
        <v>201</v>
      </c>
      <c r="S86" s="933" t="s">
        <v>201</v>
      </c>
      <c r="T86" s="933">
        <v>0.29794238683127566</v>
      </c>
      <c r="U86" s="933" t="s">
        <v>201</v>
      </c>
      <c r="V86" s="933">
        <v>5.9405940594059459E-2</v>
      </c>
      <c r="W86" s="933" t="s">
        <v>201</v>
      </c>
      <c r="X86" s="933" t="s">
        <v>201</v>
      </c>
      <c r="Y86" s="933" t="s">
        <v>201</v>
      </c>
      <c r="Z86" s="933">
        <v>1.2369790697674276E-2</v>
      </c>
      <c r="AA86" s="978">
        <v>-4.418275405679508E-2</v>
      </c>
    </row>
    <row r="87" spans="1:27" s="100" customFormat="1" ht="17.25" customHeight="1" thickBot="1">
      <c r="A87" s="3" t="s">
        <v>368</v>
      </c>
      <c r="B87" s="795" t="s">
        <v>454</v>
      </c>
      <c r="C87" s="977" t="s">
        <v>201</v>
      </c>
      <c r="D87" s="933">
        <v>-0.2442159383033419</v>
      </c>
      <c r="E87" s="933">
        <v>0.16536810218694445</v>
      </c>
      <c r="F87" s="933">
        <v>0.1014896214896215</v>
      </c>
      <c r="G87" s="933">
        <v>0.1844591921277457</v>
      </c>
      <c r="H87" s="933" t="s">
        <v>201</v>
      </c>
      <c r="I87" s="933" t="s">
        <v>201</v>
      </c>
      <c r="J87" s="933">
        <v>-0.28039603960396031</v>
      </c>
      <c r="K87" s="933" t="s">
        <v>201</v>
      </c>
      <c r="L87" s="933" t="s">
        <v>201</v>
      </c>
      <c r="M87" s="933" t="s">
        <v>201</v>
      </c>
      <c r="N87" s="933" t="s">
        <v>201</v>
      </c>
      <c r="O87" s="933" t="s">
        <v>201</v>
      </c>
      <c r="P87" s="933" t="s">
        <v>201</v>
      </c>
      <c r="Q87" s="933" t="s">
        <v>201</v>
      </c>
      <c r="R87" s="933" t="s">
        <v>201</v>
      </c>
      <c r="S87" s="933" t="s">
        <v>201</v>
      </c>
      <c r="T87" s="933">
        <v>0.29794238683127566</v>
      </c>
      <c r="U87" s="933" t="s">
        <v>201</v>
      </c>
      <c r="V87" s="933">
        <v>0.65853658536585391</v>
      </c>
      <c r="W87" s="933" t="s">
        <v>201</v>
      </c>
      <c r="X87" s="933" t="s">
        <v>201</v>
      </c>
      <c r="Y87" s="933" t="s">
        <v>201</v>
      </c>
      <c r="Z87" s="933">
        <v>-0.38717366093480576</v>
      </c>
      <c r="AA87" s="978">
        <v>-0.18307215058770057</v>
      </c>
    </row>
    <row r="88" spans="1:27" s="100" customFormat="1" ht="10.5" customHeight="1">
      <c r="A88" s="154"/>
      <c r="B88" s="125"/>
      <c r="C88" s="263"/>
      <c r="D88" s="263"/>
      <c r="E88" s="263"/>
      <c r="F88" s="263"/>
      <c r="G88" s="263"/>
      <c r="H88" s="263"/>
      <c r="I88" s="263"/>
      <c r="J88" s="263"/>
      <c r="K88" s="263"/>
      <c r="L88" s="263"/>
      <c r="M88" s="263"/>
      <c r="N88" s="263"/>
      <c r="O88" s="263"/>
      <c r="P88" s="263"/>
      <c r="Q88" s="263"/>
      <c r="R88" s="263"/>
      <c r="S88" s="263"/>
      <c r="T88" s="263"/>
      <c r="U88" s="263"/>
      <c r="V88" s="263"/>
      <c r="W88" s="263"/>
      <c r="X88" s="263"/>
      <c r="Y88" s="263"/>
      <c r="Z88" s="263"/>
      <c r="AA88" s="263"/>
    </row>
    <row r="89" spans="1:27" ht="10.5" customHeight="1">
      <c r="A89" s="49"/>
      <c r="B89" s="49"/>
      <c r="C89" s="49"/>
      <c r="D89" s="49"/>
      <c r="E89" s="49"/>
      <c r="F89" s="49"/>
      <c r="G89" s="49"/>
      <c r="H89" s="49"/>
      <c r="I89" s="49"/>
      <c r="J89" s="49"/>
      <c r="K89" s="49"/>
      <c r="L89" s="49"/>
      <c r="M89" s="49"/>
      <c r="N89" s="49"/>
      <c r="O89" s="49"/>
      <c r="P89" s="49"/>
      <c r="Q89" s="49"/>
      <c r="R89" s="49"/>
      <c r="S89" s="49"/>
      <c r="T89" s="49"/>
      <c r="U89" s="49"/>
      <c r="V89" s="49"/>
      <c r="W89" s="49"/>
      <c r="X89" s="49"/>
      <c r="Y89" s="49"/>
      <c r="Z89" s="49"/>
    </row>
    <row r="90" spans="1:27" ht="17.25">
      <c r="B90" s="229" t="s">
        <v>83</v>
      </c>
      <c r="C90" s="49"/>
      <c r="D90" s="49"/>
      <c r="E90" s="49"/>
      <c r="F90" s="49"/>
      <c r="G90" s="49"/>
      <c r="H90" s="49"/>
      <c r="I90" s="49"/>
      <c r="J90" s="49"/>
      <c r="K90" s="49"/>
      <c r="L90" s="49"/>
      <c r="M90" s="49"/>
      <c r="N90" s="49"/>
      <c r="O90" s="49"/>
      <c r="P90" s="49"/>
      <c r="Q90" s="49"/>
      <c r="R90" s="49"/>
      <c r="S90" s="49"/>
      <c r="T90" s="49"/>
      <c r="U90" s="49"/>
      <c r="V90" s="49"/>
      <c r="W90" s="49"/>
      <c r="X90" s="49"/>
      <c r="Y90" s="49"/>
      <c r="Z90" s="49"/>
    </row>
    <row r="91" spans="1:27" ht="7.5" customHeight="1" thickBot="1">
      <c r="A91" s="50"/>
      <c r="B91" s="51"/>
      <c r="C91" s="49"/>
      <c r="D91" s="49"/>
      <c r="E91" s="49"/>
      <c r="F91" s="49"/>
      <c r="G91" s="49"/>
      <c r="H91" s="49"/>
      <c r="I91" s="49"/>
      <c r="J91" s="49"/>
      <c r="K91" s="49"/>
      <c r="L91" s="49"/>
      <c r="M91" s="49"/>
      <c r="N91" s="49"/>
      <c r="O91" s="49"/>
      <c r="P91" s="49"/>
      <c r="Q91" s="49"/>
      <c r="R91" s="49"/>
      <c r="S91" s="49"/>
      <c r="T91" s="49"/>
      <c r="U91" s="49"/>
      <c r="V91" s="49"/>
      <c r="W91" s="104"/>
      <c r="X91" s="104"/>
      <c r="Y91" s="104"/>
      <c r="Z91" s="104"/>
      <c r="AA91" s="94"/>
    </row>
    <row r="92" spans="1:27" s="100" customFormat="1" ht="17.25">
      <c r="A92" s="1227"/>
      <c r="B92" s="662"/>
      <c r="C92" s="1270" t="s">
        <v>73</v>
      </c>
      <c r="D92" s="1271"/>
      <c r="E92" s="1271"/>
      <c r="F92" s="1271"/>
      <c r="G92" s="1273"/>
      <c r="H92" s="1270" t="s">
        <v>74</v>
      </c>
      <c r="I92" s="1271"/>
      <c r="J92" s="1271"/>
      <c r="K92" s="1271"/>
      <c r="L92" s="1273"/>
      <c r="M92" s="1270" t="s">
        <v>75</v>
      </c>
      <c r="N92" s="1271"/>
      <c r="O92" s="1271"/>
      <c r="P92" s="1271"/>
      <c r="Q92" s="1273"/>
      <c r="R92" s="1270" t="s">
        <v>76</v>
      </c>
      <c r="S92" s="1271"/>
      <c r="T92" s="1271"/>
      <c r="U92" s="1271"/>
      <c r="V92" s="1273"/>
      <c r="W92" s="1268" t="s">
        <v>77</v>
      </c>
      <c r="X92" s="1268"/>
      <c r="Y92" s="1268"/>
      <c r="Z92" s="1268"/>
      <c r="AA92" s="1269"/>
    </row>
    <row r="93" spans="1:27" ht="32.25" customHeight="1" thickBot="1">
      <c r="A93" s="1228"/>
      <c r="B93" s="657"/>
      <c r="C93" s="322" t="s">
        <v>78</v>
      </c>
      <c r="D93" s="323" t="s">
        <v>79</v>
      </c>
      <c r="E93" s="52" t="s">
        <v>80</v>
      </c>
      <c r="F93" s="53" t="s">
        <v>81</v>
      </c>
      <c r="G93" s="324" t="s">
        <v>85</v>
      </c>
      <c r="H93" s="323" t="s">
        <v>78</v>
      </c>
      <c r="I93" s="323" t="s">
        <v>79</v>
      </c>
      <c r="J93" s="52" t="s">
        <v>80</v>
      </c>
      <c r="K93" s="53" t="s">
        <v>81</v>
      </c>
      <c r="L93" s="324" t="s">
        <v>85</v>
      </c>
      <c r="M93" s="323" t="s">
        <v>78</v>
      </c>
      <c r="N93" s="323" t="s">
        <v>79</v>
      </c>
      <c r="O93" s="52" t="s">
        <v>80</v>
      </c>
      <c r="P93" s="53" t="s">
        <v>81</v>
      </c>
      <c r="Q93" s="324" t="s">
        <v>85</v>
      </c>
      <c r="R93" s="323" t="s">
        <v>78</v>
      </c>
      <c r="S93" s="323" t="s">
        <v>79</v>
      </c>
      <c r="T93" s="52" t="s">
        <v>80</v>
      </c>
      <c r="U93" s="53" t="s">
        <v>81</v>
      </c>
      <c r="V93" s="324" t="s">
        <v>85</v>
      </c>
      <c r="W93" s="325" t="s">
        <v>78</v>
      </c>
      <c r="X93" s="325" t="s">
        <v>79</v>
      </c>
      <c r="Y93" s="56" t="s">
        <v>80</v>
      </c>
      <c r="Z93" s="53" t="s">
        <v>81</v>
      </c>
      <c r="AA93" s="1112" t="s">
        <v>85</v>
      </c>
    </row>
    <row r="94" spans="1:27" s="100" customFormat="1" ht="17.25" hidden="1" customHeight="1" thickTop="1">
      <c r="A94" s="2" t="s">
        <v>10</v>
      </c>
      <c r="B94" s="663" t="s">
        <v>9</v>
      </c>
      <c r="C94" s="260">
        <v>0</v>
      </c>
      <c r="D94" s="261">
        <v>0</v>
      </c>
      <c r="E94" s="261">
        <v>0.9789058021576682</v>
      </c>
      <c r="F94" s="261">
        <v>1.4216882058179602E-2</v>
      </c>
      <c r="G94" s="261">
        <v>6.8773157841523222E-3</v>
      </c>
      <c r="H94" s="261">
        <v>0</v>
      </c>
      <c r="I94" s="261">
        <v>0</v>
      </c>
      <c r="J94" s="261">
        <v>0</v>
      </c>
      <c r="K94" s="261">
        <v>0</v>
      </c>
      <c r="L94" s="261">
        <v>0</v>
      </c>
      <c r="M94" s="261">
        <v>0</v>
      </c>
      <c r="N94" s="261">
        <v>0</v>
      </c>
      <c r="O94" s="261">
        <v>0</v>
      </c>
      <c r="P94" s="261">
        <v>0</v>
      </c>
      <c r="Q94" s="261">
        <v>0</v>
      </c>
      <c r="R94" s="261">
        <v>0</v>
      </c>
      <c r="S94" s="261">
        <v>0</v>
      </c>
      <c r="T94" s="261">
        <v>0</v>
      </c>
      <c r="U94" s="261">
        <v>0</v>
      </c>
      <c r="V94" s="261">
        <v>0</v>
      </c>
      <c r="W94" s="261">
        <v>0</v>
      </c>
      <c r="X94" s="261">
        <v>0</v>
      </c>
      <c r="Y94" s="261">
        <v>0</v>
      </c>
      <c r="Z94" s="261">
        <v>0</v>
      </c>
      <c r="AA94" s="262">
        <v>0</v>
      </c>
    </row>
    <row r="95" spans="1:27" s="100" customFormat="1" ht="17.25" customHeight="1" thickTop="1">
      <c r="A95" s="2" t="s">
        <v>11</v>
      </c>
      <c r="B95" s="623" t="s">
        <v>12</v>
      </c>
      <c r="C95" s="224">
        <v>0</v>
      </c>
      <c r="D95" s="225">
        <v>0</v>
      </c>
      <c r="E95" s="225">
        <v>0.97633438451269328</v>
      </c>
      <c r="F95" s="225">
        <v>1.3179118558305863E-2</v>
      </c>
      <c r="G95" s="225">
        <v>1.0049876732554324E-2</v>
      </c>
      <c r="H95" s="225">
        <v>0</v>
      </c>
      <c r="I95" s="225">
        <v>0</v>
      </c>
      <c r="J95" s="225">
        <v>0</v>
      </c>
      <c r="K95" s="225">
        <v>0</v>
      </c>
      <c r="L95" s="225">
        <v>0</v>
      </c>
      <c r="M95" s="225">
        <v>0</v>
      </c>
      <c r="N95" s="225">
        <v>0</v>
      </c>
      <c r="O95" s="225">
        <v>0</v>
      </c>
      <c r="P95" s="225">
        <v>0</v>
      </c>
      <c r="Q95" s="225">
        <v>0</v>
      </c>
      <c r="R95" s="225">
        <v>0</v>
      </c>
      <c r="S95" s="225">
        <v>0</v>
      </c>
      <c r="T95" s="225">
        <v>4.3344615198886272E-4</v>
      </c>
      <c r="U95" s="225">
        <v>3.1740444575711207E-6</v>
      </c>
      <c r="V95" s="225">
        <v>0</v>
      </c>
      <c r="W95" s="225">
        <v>0</v>
      </c>
      <c r="X95" s="225">
        <v>0</v>
      </c>
      <c r="Y95" s="225">
        <v>0</v>
      </c>
      <c r="Z95" s="225">
        <v>0</v>
      </c>
      <c r="AA95" s="262">
        <v>0</v>
      </c>
    </row>
    <row r="96" spans="1:27" s="100" customFormat="1" ht="17.25" customHeight="1">
      <c r="A96" s="2" t="s">
        <v>13</v>
      </c>
      <c r="B96" s="623" t="s">
        <v>14</v>
      </c>
      <c r="C96" s="224">
        <v>0</v>
      </c>
      <c r="D96" s="225">
        <v>0</v>
      </c>
      <c r="E96" s="225">
        <v>0.98208108305508823</v>
      </c>
      <c r="F96" s="225">
        <v>1.4988199183994624E-2</v>
      </c>
      <c r="G96" s="225">
        <v>2.0315630178373567E-3</v>
      </c>
      <c r="H96" s="225">
        <v>0</v>
      </c>
      <c r="I96" s="225">
        <v>0</v>
      </c>
      <c r="J96" s="225">
        <v>0</v>
      </c>
      <c r="K96" s="225">
        <v>0</v>
      </c>
      <c r="L96" s="225">
        <v>3.5740460498990531E-4</v>
      </c>
      <c r="M96" s="225">
        <v>0</v>
      </c>
      <c r="N96" s="225">
        <v>0</v>
      </c>
      <c r="O96" s="225">
        <v>0</v>
      </c>
      <c r="P96" s="225">
        <v>0</v>
      </c>
      <c r="Q96" s="225">
        <v>0</v>
      </c>
      <c r="R96" s="225">
        <v>0</v>
      </c>
      <c r="S96" s="225">
        <v>0</v>
      </c>
      <c r="T96" s="225">
        <v>5.4042231912405502E-4</v>
      </c>
      <c r="U96" s="225">
        <v>1.327818965906769E-6</v>
      </c>
      <c r="V96" s="225">
        <v>0</v>
      </c>
      <c r="W96" s="225">
        <v>0</v>
      </c>
      <c r="X96" s="225">
        <v>0</v>
      </c>
      <c r="Y96" s="225">
        <v>0</v>
      </c>
      <c r="Z96" s="225">
        <v>0</v>
      </c>
      <c r="AA96" s="262">
        <v>0</v>
      </c>
    </row>
    <row r="97" spans="1:27" s="100" customFormat="1" ht="17.25" customHeight="1">
      <c r="A97" s="2" t="s">
        <v>15</v>
      </c>
      <c r="B97" s="623" t="s">
        <v>16</v>
      </c>
      <c r="C97" s="224">
        <v>0</v>
      </c>
      <c r="D97" s="225">
        <v>8.720597734380546E-4</v>
      </c>
      <c r="E97" s="225">
        <v>0.98248494683615406</v>
      </c>
      <c r="F97" s="225">
        <v>1.3546979017012073E-2</v>
      </c>
      <c r="G97" s="225">
        <v>1.8891483438188211E-3</v>
      </c>
      <c r="H97" s="225">
        <v>0</v>
      </c>
      <c r="I97" s="225">
        <v>0</v>
      </c>
      <c r="J97" s="225">
        <v>0</v>
      </c>
      <c r="K97" s="225">
        <v>0</v>
      </c>
      <c r="L97" s="225">
        <v>4.5503458966412243E-4</v>
      </c>
      <c r="M97" s="225">
        <v>0</v>
      </c>
      <c r="N97" s="225">
        <v>0</v>
      </c>
      <c r="O97" s="225">
        <v>0</v>
      </c>
      <c r="P97" s="225">
        <v>0</v>
      </c>
      <c r="Q97" s="225">
        <v>0</v>
      </c>
      <c r="R97" s="225">
        <v>0</v>
      </c>
      <c r="S97" s="225">
        <v>0</v>
      </c>
      <c r="T97" s="225">
        <v>7.4994444813127287E-4</v>
      </c>
      <c r="U97" s="225">
        <v>1.8869917817824984E-6</v>
      </c>
      <c r="V97" s="225">
        <v>0</v>
      </c>
      <c r="W97" s="225">
        <v>0</v>
      </c>
      <c r="X97" s="225">
        <v>0</v>
      </c>
      <c r="Y97" s="225">
        <v>0</v>
      </c>
      <c r="Z97" s="225">
        <v>0</v>
      </c>
      <c r="AA97" s="262">
        <v>0</v>
      </c>
    </row>
    <row r="98" spans="1:27" s="100" customFormat="1" ht="17.25" customHeight="1">
      <c r="A98" s="2" t="s">
        <v>17</v>
      </c>
      <c r="B98" s="623" t="s">
        <v>18</v>
      </c>
      <c r="C98" s="224">
        <v>1.9119629747933755E-3</v>
      </c>
      <c r="D98" s="225">
        <v>1.1840785903022425E-3</v>
      </c>
      <c r="E98" s="225">
        <v>0.98793471642234709</v>
      </c>
      <c r="F98" s="225">
        <v>6.9436970788654137E-3</v>
      </c>
      <c r="G98" s="225">
        <v>1.2203394973684676E-3</v>
      </c>
      <c r="H98" s="225">
        <v>0</v>
      </c>
      <c r="I98" s="225">
        <v>0</v>
      </c>
      <c r="J98" s="225">
        <v>0</v>
      </c>
      <c r="K98" s="225">
        <v>0</v>
      </c>
      <c r="L98" s="225">
        <v>4.0660208291171351E-4</v>
      </c>
      <c r="M98" s="225">
        <v>0</v>
      </c>
      <c r="N98" s="225">
        <v>0</v>
      </c>
      <c r="O98" s="225">
        <v>3.9860335341181097E-4</v>
      </c>
      <c r="P98" s="225">
        <v>0</v>
      </c>
      <c r="Q98" s="225">
        <v>0</v>
      </c>
      <c r="R98" s="225">
        <v>0</v>
      </c>
      <c r="S98" s="225">
        <v>0</v>
      </c>
      <c r="T98" s="225">
        <v>0</v>
      </c>
      <c r="U98" s="225">
        <v>0</v>
      </c>
      <c r="V98" s="225">
        <v>0</v>
      </c>
      <c r="W98" s="225">
        <v>0</v>
      </c>
      <c r="X98" s="225">
        <v>0</v>
      </c>
      <c r="Y98" s="225">
        <v>0</v>
      </c>
      <c r="Z98" s="225">
        <v>0</v>
      </c>
      <c r="AA98" s="262">
        <v>0</v>
      </c>
    </row>
    <row r="99" spans="1:27" s="100" customFormat="1" ht="17.25" customHeight="1">
      <c r="A99" s="2" t="s">
        <v>19</v>
      </c>
      <c r="B99" s="622" t="s">
        <v>20</v>
      </c>
      <c r="C99" s="224">
        <v>0</v>
      </c>
      <c r="D99" s="225">
        <v>0</v>
      </c>
      <c r="E99" s="225">
        <v>0.98905205761656101</v>
      </c>
      <c r="F99" s="225">
        <v>4.7071543344157207E-3</v>
      </c>
      <c r="G99" s="225">
        <v>5.636110800740962E-3</v>
      </c>
      <c r="H99" s="225">
        <v>0</v>
      </c>
      <c r="I99" s="225">
        <v>0</v>
      </c>
      <c r="J99" s="225">
        <v>0</v>
      </c>
      <c r="K99" s="225">
        <v>0</v>
      </c>
      <c r="L99" s="225">
        <v>2.296172846056449E-4</v>
      </c>
      <c r="M99" s="225">
        <v>0</v>
      </c>
      <c r="N99" s="225">
        <v>0</v>
      </c>
      <c r="O99" s="225">
        <v>3.7505996367676855E-4</v>
      </c>
      <c r="P99" s="225">
        <v>0</v>
      </c>
      <c r="Q99" s="225">
        <v>0</v>
      </c>
      <c r="R99" s="225">
        <v>0</v>
      </c>
      <c r="S99" s="225">
        <v>0</v>
      </c>
      <c r="T99" s="225">
        <v>0</v>
      </c>
      <c r="U99" s="225">
        <v>0</v>
      </c>
      <c r="V99" s="225">
        <v>0</v>
      </c>
      <c r="W99" s="225">
        <v>0</v>
      </c>
      <c r="X99" s="225">
        <v>0</v>
      </c>
      <c r="Y99" s="225">
        <v>0</v>
      </c>
      <c r="Z99" s="225">
        <v>0</v>
      </c>
      <c r="AA99" s="262">
        <v>0</v>
      </c>
    </row>
    <row r="100" spans="1:27" s="100" customFormat="1" ht="17.25" hidden="1">
      <c r="A100" s="2" t="s">
        <v>282</v>
      </c>
      <c r="B100" s="623" t="s">
        <v>283</v>
      </c>
      <c r="C100" s="224">
        <v>0</v>
      </c>
      <c r="D100" s="225">
        <v>0</v>
      </c>
      <c r="E100" s="225">
        <v>0.98806899637345236</v>
      </c>
      <c r="F100" s="225">
        <v>4.1280277064408176E-3</v>
      </c>
      <c r="G100" s="225">
        <v>7.2907055197245184E-3</v>
      </c>
      <c r="H100" s="225">
        <v>0</v>
      </c>
      <c r="I100" s="225">
        <v>0</v>
      </c>
      <c r="J100" s="225">
        <v>0</v>
      </c>
      <c r="K100" s="225">
        <v>0</v>
      </c>
      <c r="L100" s="225">
        <v>1.9963478838421993E-4</v>
      </c>
      <c r="M100" s="225">
        <v>3.1263561199792929E-4</v>
      </c>
      <c r="N100" s="225">
        <v>0</v>
      </c>
      <c r="O100" s="225">
        <v>0</v>
      </c>
      <c r="P100" s="225">
        <v>0</v>
      </c>
      <c r="Q100" s="225">
        <v>0</v>
      </c>
      <c r="R100" s="225">
        <v>0</v>
      </c>
      <c r="S100" s="225">
        <v>0</v>
      </c>
      <c r="T100" s="225">
        <v>0</v>
      </c>
      <c r="U100" s="225">
        <v>0</v>
      </c>
      <c r="V100" s="225">
        <v>0</v>
      </c>
      <c r="W100" s="225">
        <v>0</v>
      </c>
      <c r="X100" s="225">
        <v>0</v>
      </c>
      <c r="Y100" s="225">
        <v>0</v>
      </c>
      <c r="Z100" s="225">
        <v>0</v>
      </c>
      <c r="AA100" s="402">
        <v>0</v>
      </c>
    </row>
    <row r="101" spans="1:27" s="100" customFormat="1" ht="17.25" hidden="1">
      <c r="A101" s="2" t="s">
        <v>287</v>
      </c>
      <c r="B101" s="623" t="s">
        <v>288</v>
      </c>
      <c r="C101" s="224">
        <v>0</v>
      </c>
      <c r="D101" s="225">
        <v>0</v>
      </c>
      <c r="E101" s="225">
        <v>0.98225199164380395</v>
      </c>
      <c r="F101" s="225">
        <v>9.7112479070899354E-3</v>
      </c>
      <c r="G101" s="225">
        <v>7.6231486867119275E-3</v>
      </c>
      <c r="H101" s="225">
        <v>0</v>
      </c>
      <c r="I101" s="225">
        <v>0</v>
      </c>
      <c r="J101" s="225">
        <v>0</v>
      </c>
      <c r="K101" s="225">
        <v>0</v>
      </c>
      <c r="L101" s="225">
        <v>1.0743885618047334E-4</v>
      </c>
      <c r="M101" s="225">
        <v>3.0617290621378414E-4</v>
      </c>
      <c r="N101" s="225">
        <v>0</v>
      </c>
      <c r="O101" s="225">
        <v>0</v>
      </c>
      <c r="P101" s="225">
        <v>0</v>
      </c>
      <c r="Q101" s="225">
        <v>0</v>
      </c>
      <c r="R101" s="225">
        <v>0</v>
      </c>
      <c r="S101" s="225">
        <v>0</v>
      </c>
      <c r="T101" s="225">
        <v>0</v>
      </c>
      <c r="U101" s="225">
        <v>0</v>
      </c>
      <c r="V101" s="225">
        <v>0</v>
      </c>
      <c r="W101" s="225">
        <v>0</v>
      </c>
      <c r="X101" s="225">
        <v>0</v>
      </c>
      <c r="Y101" s="225">
        <v>0</v>
      </c>
      <c r="Z101" s="225">
        <v>0</v>
      </c>
      <c r="AA101" s="402">
        <v>0</v>
      </c>
    </row>
    <row r="102" spans="1:27" s="100" customFormat="1" ht="17.25" hidden="1">
      <c r="A102" s="2" t="s">
        <v>289</v>
      </c>
      <c r="B102" s="623" t="s">
        <v>290</v>
      </c>
      <c r="C102" s="224">
        <v>2.3298751287506981E-5</v>
      </c>
      <c r="D102" s="225">
        <v>0</v>
      </c>
      <c r="E102" s="225">
        <v>0.98704646254637263</v>
      </c>
      <c r="F102" s="225">
        <v>4.5708172190503027E-3</v>
      </c>
      <c r="G102" s="225">
        <v>7.9332248133961274E-3</v>
      </c>
      <c r="H102" s="225">
        <v>0</v>
      </c>
      <c r="I102" s="225">
        <v>0</v>
      </c>
      <c r="J102" s="225">
        <v>0</v>
      </c>
      <c r="K102" s="225">
        <v>0</v>
      </c>
      <c r="L102" s="225">
        <v>8.495520286542181E-5</v>
      </c>
      <c r="M102" s="225">
        <v>3.4124146702799863E-4</v>
      </c>
      <c r="N102" s="225">
        <v>0</v>
      </c>
      <c r="O102" s="225">
        <v>0</v>
      </c>
      <c r="P102" s="225">
        <v>0</v>
      </c>
      <c r="Q102" s="225">
        <v>0</v>
      </c>
      <c r="R102" s="225">
        <v>0</v>
      </c>
      <c r="S102" s="225">
        <v>0</v>
      </c>
      <c r="T102" s="225">
        <v>0</v>
      </c>
      <c r="U102" s="225">
        <v>0</v>
      </c>
      <c r="V102" s="225">
        <v>0</v>
      </c>
      <c r="W102" s="225">
        <v>0</v>
      </c>
      <c r="X102" s="225">
        <v>0</v>
      </c>
      <c r="Y102" s="225">
        <v>0</v>
      </c>
      <c r="Z102" s="225">
        <v>0</v>
      </c>
      <c r="AA102" s="402">
        <v>0</v>
      </c>
    </row>
    <row r="103" spans="1:27" s="100" customFormat="1" ht="17.25" customHeight="1">
      <c r="A103" s="2" t="s">
        <v>341</v>
      </c>
      <c r="B103" s="623" t="s">
        <v>342</v>
      </c>
      <c r="C103" s="224">
        <v>2.4064935220370979E-5</v>
      </c>
      <c r="D103" s="225">
        <v>0</v>
      </c>
      <c r="E103" s="225">
        <v>0.98961480655313083</v>
      </c>
      <c r="F103" s="225">
        <v>4.8672798857299117E-3</v>
      </c>
      <c r="G103" s="225">
        <v>4.1864183038852693E-3</v>
      </c>
      <c r="H103" s="225">
        <v>0</v>
      </c>
      <c r="I103" s="225">
        <v>0</v>
      </c>
      <c r="J103" s="225">
        <v>0</v>
      </c>
      <c r="K103" s="225">
        <v>0</v>
      </c>
      <c r="L103" s="225">
        <v>9.0390244486271499E-5</v>
      </c>
      <c r="M103" s="225">
        <v>3.4483291321873056E-4</v>
      </c>
      <c r="N103" s="225">
        <v>0</v>
      </c>
      <c r="O103" s="225">
        <v>0</v>
      </c>
      <c r="P103" s="225">
        <v>0</v>
      </c>
      <c r="Q103" s="225">
        <v>0</v>
      </c>
      <c r="R103" s="225">
        <v>0</v>
      </c>
      <c r="S103" s="225">
        <v>0</v>
      </c>
      <c r="T103" s="225">
        <v>0</v>
      </c>
      <c r="U103" s="225">
        <v>0</v>
      </c>
      <c r="V103" s="225">
        <v>0</v>
      </c>
      <c r="W103" s="225">
        <v>0</v>
      </c>
      <c r="X103" s="225">
        <v>0</v>
      </c>
      <c r="Y103" s="225">
        <v>0</v>
      </c>
      <c r="Z103" s="225">
        <v>7.2194805661112945E-5</v>
      </c>
      <c r="AA103" s="402">
        <v>8.000123586674549E-4</v>
      </c>
    </row>
    <row r="104" spans="1:27" s="100" customFormat="1" ht="17.25" hidden="1">
      <c r="A104" s="2" t="s">
        <v>346</v>
      </c>
      <c r="B104" s="623" t="s">
        <v>347</v>
      </c>
      <c r="C104" s="224">
        <v>2.3632105746054003E-5</v>
      </c>
      <c r="D104" s="225">
        <v>0</v>
      </c>
      <c r="E104" s="225">
        <v>0.99272123761763875</v>
      </c>
      <c r="F104" s="225">
        <v>3.0292324816679713E-3</v>
      </c>
      <c r="G104" s="225">
        <v>2.9649646818951658E-3</v>
      </c>
      <c r="H104" s="225">
        <v>0</v>
      </c>
      <c r="I104" s="225">
        <v>0</v>
      </c>
      <c r="J104" s="225">
        <v>0</v>
      </c>
      <c r="K104" s="225">
        <v>0</v>
      </c>
      <c r="L104" s="225">
        <v>2.3920302157591246E-5</v>
      </c>
      <c r="M104" s="225">
        <v>3.527524077215866E-4</v>
      </c>
      <c r="N104" s="225">
        <v>0</v>
      </c>
      <c r="O104" s="225">
        <v>0</v>
      </c>
      <c r="P104" s="225">
        <v>0</v>
      </c>
      <c r="Q104" s="225">
        <v>0</v>
      </c>
      <c r="R104" s="225">
        <v>0</v>
      </c>
      <c r="S104" s="225">
        <v>0</v>
      </c>
      <c r="T104" s="225">
        <v>0</v>
      </c>
      <c r="U104" s="225">
        <v>0</v>
      </c>
      <c r="V104" s="225">
        <v>0</v>
      </c>
      <c r="W104" s="225">
        <v>0</v>
      </c>
      <c r="X104" s="225">
        <v>0</v>
      </c>
      <c r="Y104" s="225">
        <v>0</v>
      </c>
      <c r="Z104" s="225">
        <v>1.0403769903935561E-4</v>
      </c>
      <c r="AA104" s="402">
        <v>7.8022270413363542E-4</v>
      </c>
    </row>
    <row r="105" spans="1:27" s="100" customFormat="1" ht="17.25" hidden="1">
      <c r="A105" s="2" t="s">
        <v>349</v>
      </c>
      <c r="B105" s="623" t="s">
        <v>350</v>
      </c>
      <c r="C105" s="224">
        <v>1.4265208107479212E-4</v>
      </c>
      <c r="D105" s="225">
        <v>0</v>
      </c>
      <c r="E105" s="225">
        <v>0.99182518217719551</v>
      </c>
      <c r="F105" s="225">
        <v>3.0827309372225054E-3</v>
      </c>
      <c r="G105" s="225">
        <v>3.7039487717665316E-3</v>
      </c>
      <c r="H105" s="225">
        <v>0</v>
      </c>
      <c r="I105" s="225">
        <v>0</v>
      </c>
      <c r="J105" s="225">
        <v>0</v>
      </c>
      <c r="K105" s="225">
        <v>0</v>
      </c>
      <c r="L105" s="225">
        <v>2.3080161265512174E-5</v>
      </c>
      <c r="M105" s="225">
        <v>3.5343234901766236E-4</v>
      </c>
      <c r="N105" s="225">
        <v>0</v>
      </c>
      <c r="O105" s="225">
        <v>0</v>
      </c>
      <c r="P105" s="225">
        <v>0</v>
      </c>
      <c r="Q105" s="225">
        <v>0</v>
      </c>
      <c r="R105" s="225">
        <v>0</v>
      </c>
      <c r="S105" s="225">
        <v>0</v>
      </c>
      <c r="T105" s="225">
        <v>0</v>
      </c>
      <c r="U105" s="225">
        <v>0</v>
      </c>
      <c r="V105" s="225">
        <v>0</v>
      </c>
      <c r="W105" s="225">
        <v>0</v>
      </c>
      <c r="X105" s="225">
        <v>0</v>
      </c>
      <c r="Y105" s="225">
        <v>0</v>
      </c>
      <c r="Z105" s="225">
        <v>8.6596341561146156E-5</v>
      </c>
      <c r="AA105" s="402">
        <v>7.8237718089648508E-4</v>
      </c>
    </row>
    <row r="106" spans="1:27" s="100" customFormat="1" ht="17.25" hidden="1">
      <c r="A106" s="2" t="s">
        <v>352</v>
      </c>
      <c r="B106" s="623" t="s">
        <v>353</v>
      </c>
      <c r="C106" s="224">
        <v>1.3391039360892678E-4</v>
      </c>
      <c r="D106" s="225">
        <v>0</v>
      </c>
      <c r="E106" s="225">
        <v>0.9892504095036857</v>
      </c>
      <c r="F106" s="225">
        <v>2.8400488936941976E-3</v>
      </c>
      <c r="G106" s="225">
        <v>6.8808537534723394E-3</v>
      </c>
      <c r="H106" s="225">
        <v>0</v>
      </c>
      <c r="I106" s="225">
        <v>0</v>
      </c>
      <c r="J106" s="225">
        <v>0</v>
      </c>
      <c r="K106" s="225">
        <v>0</v>
      </c>
      <c r="L106" s="225">
        <v>1.9316509019611271E-5</v>
      </c>
      <c r="M106" s="225">
        <v>0</v>
      </c>
      <c r="N106" s="225">
        <v>0</v>
      </c>
      <c r="O106" s="225">
        <v>0</v>
      </c>
      <c r="P106" s="225">
        <v>0</v>
      </c>
      <c r="Q106" s="225">
        <v>0</v>
      </c>
      <c r="R106" s="225">
        <v>0</v>
      </c>
      <c r="S106" s="225">
        <v>0</v>
      </c>
      <c r="T106" s="225">
        <v>0</v>
      </c>
      <c r="U106" s="225">
        <v>0</v>
      </c>
      <c r="V106" s="225">
        <v>0</v>
      </c>
      <c r="W106" s="225">
        <v>0</v>
      </c>
      <c r="X106" s="225">
        <v>0</v>
      </c>
      <c r="Y106" s="225">
        <v>0</v>
      </c>
      <c r="Z106" s="225">
        <v>1.1480079990152671E-4</v>
      </c>
      <c r="AA106" s="402">
        <v>7.6066014661771691E-4</v>
      </c>
    </row>
    <row r="107" spans="1:27" s="100" customFormat="1" ht="17.25" customHeight="1">
      <c r="A107" s="2" t="s">
        <v>356</v>
      </c>
      <c r="B107" s="623" t="s">
        <v>357</v>
      </c>
      <c r="C107" s="224">
        <v>6.9723003496414775E-4</v>
      </c>
      <c r="D107" s="225">
        <v>0</v>
      </c>
      <c r="E107" s="225">
        <v>0.98040445430264467</v>
      </c>
      <c r="F107" s="225">
        <v>4.3191461153092893E-3</v>
      </c>
      <c r="G107" s="225">
        <v>1.2875382029402129E-2</v>
      </c>
      <c r="H107" s="225">
        <v>0</v>
      </c>
      <c r="I107" s="225">
        <v>0</v>
      </c>
      <c r="J107" s="225">
        <v>5.9677321109627489E-4</v>
      </c>
      <c r="K107" s="225">
        <v>0</v>
      </c>
      <c r="L107" s="225">
        <v>6.7136986248330923E-6</v>
      </c>
      <c r="M107" s="225">
        <v>0</v>
      </c>
      <c r="N107" s="225">
        <v>0</v>
      </c>
      <c r="O107" s="225">
        <v>0</v>
      </c>
      <c r="P107" s="225">
        <v>0</v>
      </c>
      <c r="Q107" s="225">
        <v>0</v>
      </c>
      <c r="R107" s="225">
        <v>0</v>
      </c>
      <c r="S107" s="225">
        <v>0</v>
      </c>
      <c r="T107" s="225">
        <v>0</v>
      </c>
      <c r="U107" s="225">
        <v>0</v>
      </c>
      <c r="V107" s="225">
        <v>0</v>
      </c>
      <c r="W107" s="225">
        <v>0</v>
      </c>
      <c r="X107" s="225">
        <v>0</v>
      </c>
      <c r="Y107" s="225">
        <v>0</v>
      </c>
      <c r="Z107" s="225">
        <v>1.0741917799732948E-4</v>
      </c>
      <c r="AA107" s="402">
        <v>9.9288142996142728E-4</v>
      </c>
    </row>
    <row r="108" spans="1:27" s="100" customFormat="1" ht="17.25" hidden="1">
      <c r="A108" s="2" t="s">
        <v>358</v>
      </c>
      <c r="B108" s="623" t="s">
        <v>359</v>
      </c>
      <c r="C108" s="224">
        <v>5.5068313752720355E-4</v>
      </c>
      <c r="D108" s="225">
        <v>0</v>
      </c>
      <c r="E108" s="225">
        <v>0.97877403821031317</v>
      </c>
      <c r="F108" s="225">
        <v>6.463802842781103E-3</v>
      </c>
      <c r="G108" s="225">
        <v>1.2479087743065786E-2</v>
      </c>
      <c r="H108" s="225">
        <v>0</v>
      </c>
      <c r="I108" s="225">
        <v>0</v>
      </c>
      <c r="J108" s="225">
        <v>5.9935582516225502E-4</v>
      </c>
      <c r="K108" s="225">
        <v>0</v>
      </c>
      <c r="L108" s="225">
        <v>5.4940950639873381E-6</v>
      </c>
      <c r="M108" s="225">
        <v>0</v>
      </c>
      <c r="N108" s="225">
        <v>0</v>
      </c>
      <c r="O108" s="225">
        <v>0</v>
      </c>
      <c r="P108" s="225">
        <v>0</v>
      </c>
      <c r="Q108" s="225">
        <v>0</v>
      </c>
      <c r="R108" s="225">
        <v>0</v>
      </c>
      <c r="S108" s="225">
        <v>0</v>
      </c>
      <c r="T108" s="225">
        <v>0</v>
      </c>
      <c r="U108" s="225">
        <v>0</v>
      </c>
      <c r="V108" s="225">
        <v>0</v>
      </c>
      <c r="W108" s="225">
        <v>0</v>
      </c>
      <c r="X108" s="225">
        <v>0</v>
      </c>
      <c r="Y108" s="225">
        <v>0</v>
      </c>
      <c r="Z108" s="225">
        <v>1.4034915572549474E-4</v>
      </c>
      <c r="AA108" s="402">
        <v>9.8718899036099759E-4</v>
      </c>
    </row>
    <row r="109" spans="1:27" s="100" customFormat="1" ht="17.25" hidden="1">
      <c r="A109" s="2" t="s">
        <v>360</v>
      </c>
      <c r="B109" s="623" t="s">
        <v>361</v>
      </c>
      <c r="C109" s="224">
        <v>2.0112749531856023E-4</v>
      </c>
      <c r="D109" s="225">
        <v>3.0697238211872032E-3</v>
      </c>
      <c r="E109" s="225">
        <v>0.96558942998192143</v>
      </c>
      <c r="F109" s="225">
        <v>7.7373624057948693E-3</v>
      </c>
      <c r="G109" s="225">
        <v>2.1686479639397689E-2</v>
      </c>
      <c r="H109" s="225">
        <v>0</v>
      </c>
      <c r="I109" s="225">
        <v>0</v>
      </c>
      <c r="J109" s="225">
        <v>5.9227728682766198E-4</v>
      </c>
      <c r="K109" s="225">
        <v>0</v>
      </c>
      <c r="L109" s="225">
        <v>0</v>
      </c>
      <c r="M109" s="225">
        <v>0</v>
      </c>
      <c r="N109" s="225">
        <v>0</v>
      </c>
      <c r="O109" s="225">
        <v>0</v>
      </c>
      <c r="P109" s="225">
        <v>0</v>
      </c>
      <c r="Q109" s="225">
        <v>0</v>
      </c>
      <c r="R109" s="225">
        <v>0</v>
      </c>
      <c r="S109" s="225">
        <v>0</v>
      </c>
      <c r="T109" s="225">
        <v>0</v>
      </c>
      <c r="U109" s="225">
        <v>0</v>
      </c>
      <c r="V109" s="225">
        <v>0</v>
      </c>
      <c r="W109" s="225">
        <v>0</v>
      </c>
      <c r="X109" s="225">
        <v>0</v>
      </c>
      <c r="Y109" s="225">
        <v>0</v>
      </c>
      <c r="Z109" s="225">
        <v>1.251185768423436E-4</v>
      </c>
      <c r="AA109" s="402">
        <v>9.9848079271030034E-4</v>
      </c>
    </row>
    <row r="110" spans="1:27" s="100" customFormat="1" ht="17.25" hidden="1">
      <c r="A110" s="2" t="s">
        <v>362</v>
      </c>
      <c r="B110" s="623" t="s">
        <v>363</v>
      </c>
      <c r="C110" s="224">
        <v>3.6691139568711464E-3</v>
      </c>
      <c r="D110" s="225">
        <v>9.6744894007675709E-4</v>
      </c>
      <c r="E110" s="225">
        <v>0.96413405704331911</v>
      </c>
      <c r="F110" s="225">
        <v>4.6265826936820716E-3</v>
      </c>
      <c r="G110" s="225">
        <v>2.4914357103381652E-2</v>
      </c>
      <c r="H110" s="225">
        <v>0</v>
      </c>
      <c r="I110" s="225">
        <v>0</v>
      </c>
      <c r="J110" s="225">
        <v>5.8046936404605428E-4</v>
      </c>
      <c r="K110" s="225">
        <v>0</v>
      </c>
      <c r="L110" s="225">
        <v>0</v>
      </c>
      <c r="M110" s="225">
        <v>0</v>
      </c>
      <c r="N110" s="225">
        <v>0</v>
      </c>
      <c r="O110" s="225">
        <v>0</v>
      </c>
      <c r="P110" s="225">
        <v>0</v>
      </c>
      <c r="Q110" s="225">
        <v>0</v>
      </c>
      <c r="R110" s="225">
        <v>0</v>
      </c>
      <c r="S110" s="225">
        <v>0</v>
      </c>
      <c r="T110" s="225">
        <v>0</v>
      </c>
      <c r="U110" s="225">
        <v>0</v>
      </c>
      <c r="V110" s="225">
        <v>0</v>
      </c>
      <c r="W110" s="225">
        <v>0</v>
      </c>
      <c r="X110" s="225">
        <v>0</v>
      </c>
      <c r="Y110" s="225">
        <v>0</v>
      </c>
      <c r="Z110" s="225">
        <v>1.1778690845434518E-4</v>
      </c>
      <c r="AA110" s="402">
        <v>9.9018399016856081E-4</v>
      </c>
    </row>
    <row r="111" spans="1:27" s="100" customFormat="1" ht="17.25" customHeight="1">
      <c r="A111" s="2" t="s">
        <v>368</v>
      </c>
      <c r="B111" s="623" t="s">
        <v>368</v>
      </c>
      <c r="C111" s="224">
        <v>3.1085194782986621E-3</v>
      </c>
      <c r="D111" s="225">
        <v>1.9344172051331779E-3</v>
      </c>
      <c r="E111" s="225">
        <v>0.94330812393951224</v>
      </c>
      <c r="F111" s="225">
        <v>7.07566520848678E-3</v>
      </c>
      <c r="G111" s="225">
        <v>4.2783548435275522E-2</v>
      </c>
      <c r="H111" s="225">
        <v>0</v>
      </c>
      <c r="I111" s="225">
        <v>0</v>
      </c>
      <c r="J111" s="225">
        <v>5.5033206404926833E-4</v>
      </c>
      <c r="K111" s="225">
        <v>0</v>
      </c>
      <c r="L111" s="225">
        <v>0</v>
      </c>
      <c r="M111" s="225">
        <v>0</v>
      </c>
      <c r="N111" s="225">
        <v>0</v>
      </c>
      <c r="O111" s="225">
        <v>0</v>
      </c>
      <c r="P111" s="225">
        <v>0</v>
      </c>
      <c r="Q111" s="225">
        <v>0</v>
      </c>
      <c r="R111" s="225">
        <v>0</v>
      </c>
      <c r="S111" s="225">
        <v>0</v>
      </c>
      <c r="T111" s="225">
        <v>0</v>
      </c>
      <c r="U111" s="225">
        <v>0</v>
      </c>
      <c r="V111" s="225">
        <v>0</v>
      </c>
      <c r="W111" s="225">
        <v>0</v>
      </c>
      <c r="X111" s="225">
        <v>0</v>
      </c>
      <c r="Y111" s="225">
        <v>0</v>
      </c>
      <c r="Z111" s="225">
        <v>1.2978664510495243E-4</v>
      </c>
      <c r="AA111" s="402">
        <v>1.1096070241393371E-3</v>
      </c>
    </row>
    <row r="112" spans="1:27" s="100" customFormat="1" ht="17.25" hidden="1">
      <c r="A112" s="2" t="s">
        <v>368</v>
      </c>
      <c r="B112" s="623" t="s">
        <v>371</v>
      </c>
      <c r="C112" s="224">
        <v>2.7750930530244921E-3</v>
      </c>
      <c r="D112" s="225">
        <v>1.0185452839633498E-3</v>
      </c>
      <c r="E112" s="225">
        <v>0.96451986072468787</v>
      </c>
      <c r="F112" s="225">
        <v>6.3428800444378514E-3</v>
      </c>
      <c r="G112" s="225">
        <v>2.3547881273681376E-2</v>
      </c>
      <c r="H112" s="225">
        <v>0</v>
      </c>
      <c r="I112" s="225">
        <v>0</v>
      </c>
      <c r="J112" s="225">
        <v>5.3141493076348681E-4</v>
      </c>
      <c r="K112" s="225">
        <v>0</v>
      </c>
      <c r="L112" s="225">
        <v>0</v>
      </c>
      <c r="M112" s="225">
        <v>0</v>
      </c>
      <c r="N112" s="225">
        <v>0</v>
      </c>
      <c r="O112" s="225">
        <v>0</v>
      </c>
      <c r="P112" s="225">
        <v>0</v>
      </c>
      <c r="Q112" s="225">
        <v>0</v>
      </c>
      <c r="R112" s="225">
        <v>0</v>
      </c>
      <c r="S112" s="225">
        <v>0</v>
      </c>
      <c r="T112" s="225">
        <v>0</v>
      </c>
      <c r="U112" s="225">
        <v>0</v>
      </c>
      <c r="V112" s="225">
        <v>0</v>
      </c>
      <c r="W112" s="225">
        <v>0</v>
      </c>
      <c r="X112" s="225">
        <v>0</v>
      </c>
      <c r="Y112" s="225">
        <v>0</v>
      </c>
      <c r="Z112" s="225">
        <v>1.0163310550851686E-4</v>
      </c>
      <c r="AA112" s="402">
        <v>1.1626915839329456E-3</v>
      </c>
    </row>
    <row r="113" spans="1:27" s="100" customFormat="1" ht="17.25" hidden="1">
      <c r="A113" s="2" t="s">
        <v>368</v>
      </c>
      <c r="B113" s="623" t="s">
        <v>372</v>
      </c>
      <c r="C113" s="224">
        <v>3.1682453976050783E-3</v>
      </c>
      <c r="D113" s="225">
        <v>9.8332965582506983E-4</v>
      </c>
      <c r="E113" s="225">
        <v>0.96642463643648591</v>
      </c>
      <c r="F113" s="225">
        <v>5.7300329183458685E-3</v>
      </c>
      <c r="G113" s="225">
        <v>2.1960530189688094E-2</v>
      </c>
      <c r="H113" s="225">
        <v>0</v>
      </c>
      <c r="I113" s="225">
        <v>0</v>
      </c>
      <c r="J113" s="225">
        <v>5.1304155956090596E-4</v>
      </c>
      <c r="K113" s="225">
        <v>0</v>
      </c>
      <c r="L113" s="225">
        <v>0</v>
      </c>
      <c r="M113" s="225">
        <v>0</v>
      </c>
      <c r="N113" s="225">
        <v>0</v>
      </c>
      <c r="O113" s="225">
        <v>0</v>
      </c>
      <c r="P113" s="225">
        <v>0</v>
      </c>
      <c r="Q113" s="225">
        <v>0</v>
      </c>
      <c r="R113" s="225">
        <v>0</v>
      </c>
      <c r="S113" s="225">
        <v>0</v>
      </c>
      <c r="T113" s="225">
        <v>0</v>
      </c>
      <c r="U113" s="225">
        <v>0</v>
      </c>
      <c r="V113" s="225">
        <v>0</v>
      </c>
      <c r="W113" s="225">
        <v>0</v>
      </c>
      <c r="X113" s="225">
        <v>0</v>
      </c>
      <c r="Y113" s="225">
        <v>0</v>
      </c>
      <c r="Z113" s="225">
        <v>1.3445964206825411E-4</v>
      </c>
      <c r="AA113" s="402">
        <v>1.0857242004207672E-3</v>
      </c>
    </row>
    <row r="114" spans="1:27" s="100" customFormat="1" ht="17.25" hidden="1">
      <c r="A114" s="2" t="s">
        <v>368</v>
      </c>
      <c r="B114" s="623" t="s">
        <v>374</v>
      </c>
      <c r="C114" s="224">
        <v>2.9636493823697097E-3</v>
      </c>
      <c r="D114" s="225">
        <v>0</v>
      </c>
      <c r="E114" s="225">
        <v>0.96291628979767818</v>
      </c>
      <c r="F114" s="225">
        <v>7.1868647494602077E-3</v>
      </c>
      <c r="G114" s="225">
        <v>2.4892175272580183E-2</v>
      </c>
      <c r="H114" s="225">
        <v>0</v>
      </c>
      <c r="I114" s="225">
        <v>0</v>
      </c>
      <c r="J114" s="225">
        <v>8.9943289399493638E-4</v>
      </c>
      <c r="K114" s="225">
        <v>0</v>
      </c>
      <c r="L114" s="225">
        <v>0</v>
      </c>
      <c r="M114" s="225">
        <v>0</v>
      </c>
      <c r="N114" s="225">
        <v>0</v>
      </c>
      <c r="O114" s="225">
        <v>0</v>
      </c>
      <c r="P114" s="225">
        <v>0</v>
      </c>
      <c r="Q114" s="225">
        <v>0</v>
      </c>
      <c r="R114" s="225">
        <v>0</v>
      </c>
      <c r="S114" s="225">
        <v>0</v>
      </c>
      <c r="T114" s="225">
        <v>0</v>
      </c>
      <c r="U114" s="225">
        <v>0</v>
      </c>
      <c r="V114" s="225">
        <v>0</v>
      </c>
      <c r="W114" s="225">
        <v>0</v>
      </c>
      <c r="X114" s="225">
        <v>0</v>
      </c>
      <c r="Y114" s="225">
        <v>0</v>
      </c>
      <c r="Z114" s="225">
        <v>1.2817618609398717E-4</v>
      </c>
      <c r="AA114" s="402">
        <v>1.0134117178226629E-3</v>
      </c>
    </row>
    <row r="115" spans="1:27" s="100" customFormat="1" ht="17.25" customHeight="1">
      <c r="A115" s="2" t="s">
        <v>368</v>
      </c>
      <c r="B115" s="623" t="s">
        <v>375</v>
      </c>
      <c r="C115" s="224">
        <v>6.5432791691236429E-6</v>
      </c>
      <c r="D115" s="225">
        <v>0</v>
      </c>
      <c r="E115" s="225">
        <v>0.96680080648204869</v>
      </c>
      <c r="F115" s="225">
        <v>6.3410148630427916E-3</v>
      </c>
      <c r="G115" s="225">
        <v>2.4857725114113393E-2</v>
      </c>
      <c r="H115" s="225">
        <v>0</v>
      </c>
      <c r="I115" s="225">
        <v>0</v>
      </c>
      <c r="J115" s="225">
        <v>8.896935176134882E-4</v>
      </c>
      <c r="K115" s="225">
        <v>0</v>
      </c>
      <c r="L115" s="225">
        <v>0</v>
      </c>
      <c r="M115" s="225">
        <v>0</v>
      </c>
      <c r="N115" s="225">
        <v>0</v>
      </c>
      <c r="O115" s="225">
        <v>0</v>
      </c>
      <c r="P115" s="225">
        <v>0</v>
      </c>
      <c r="Q115" s="225">
        <v>0</v>
      </c>
      <c r="R115" s="225">
        <v>0</v>
      </c>
      <c r="S115" s="225">
        <v>0</v>
      </c>
      <c r="T115" s="225">
        <v>0</v>
      </c>
      <c r="U115" s="225">
        <v>0</v>
      </c>
      <c r="V115" s="225">
        <v>0</v>
      </c>
      <c r="W115" s="225">
        <v>0</v>
      </c>
      <c r="X115" s="225">
        <v>0</v>
      </c>
      <c r="Y115" s="225">
        <v>0</v>
      </c>
      <c r="Z115" s="225">
        <v>1.2258366313975532E-4</v>
      </c>
      <c r="AA115" s="402">
        <v>9.8163308087261133E-4</v>
      </c>
    </row>
    <row r="116" spans="1:27" s="100" customFormat="1" ht="17.25" hidden="1">
      <c r="A116" s="2" t="s">
        <v>368</v>
      </c>
      <c r="B116" s="623" t="s">
        <v>376</v>
      </c>
      <c r="C116" s="224">
        <v>1.5929633655221401E-3</v>
      </c>
      <c r="D116" s="225">
        <v>0</v>
      </c>
      <c r="E116" s="225">
        <v>0.96639293552520855</v>
      </c>
      <c r="F116" s="225">
        <v>5.4150275594226594E-3</v>
      </c>
      <c r="G116" s="225">
        <v>2.4708728115633311E-2</v>
      </c>
      <c r="H116" s="225">
        <v>0</v>
      </c>
      <c r="I116" s="225">
        <v>0</v>
      </c>
      <c r="J116" s="225">
        <v>8.3523529985356161E-4</v>
      </c>
      <c r="K116" s="225">
        <v>0</v>
      </c>
      <c r="L116" s="225">
        <v>0</v>
      </c>
      <c r="M116" s="225">
        <v>0</v>
      </c>
      <c r="N116" s="225">
        <v>0</v>
      </c>
      <c r="O116" s="225">
        <v>0</v>
      </c>
      <c r="P116" s="225">
        <v>0</v>
      </c>
      <c r="Q116" s="225">
        <v>0</v>
      </c>
      <c r="R116" s="225">
        <v>0</v>
      </c>
      <c r="S116" s="225">
        <v>0</v>
      </c>
      <c r="T116" s="225">
        <v>0</v>
      </c>
      <c r="U116" s="225">
        <v>0</v>
      </c>
      <c r="V116" s="225">
        <v>0</v>
      </c>
      <c r="W116" s="225">
        <v>0</v>
      </c>
      <c r="X116" s="225">
        <v>0</v>
      </c>
      <c r="Y116" s="225">
        <v>0</v>
      </c>
      <c r="Z116" s="225">
        <v>1.2177127235589457E-4</v>
      </c>
      <c r="AA116" s="402">
        <v>9.3333886200378533E-4</v>
      </c>
    </row>
    <row r="117" spans="1:27" s="100" customFormat="1" ht="17.25" hidden="1">
      <c r="A117" s="2" t="s">
        <v>368</v>
      </c>
      <c r="B117" s="623" t="s">
        <v>378</v>
      </c>
      <c r="C117" s="224">
        <v>1.5905796770024981E-3</v>
      </c>
      <c r="D117" s="225">
        <v>0</v>
      </c>
      <c r="E117" s="225">
        <v>0.96759059258583346</v>
      </c>
      <c r="F117" s="225">
        <v>5.4765586746559868E-3</v>
      </c>
      <c r="G117" s="225">
        <v>2.3477872460452888E-2</v>
      </c>
      <c r="H117" s="225">
        <v>0</v>
      </c>
      <c r="I117" s="225">
        <v>0</v>
      </c>
      <c r="J117" s="225">
        <v>8.3398546521294638E-4</v>
      </c>
      <c r="K117" s="225">
        <v>0</v>
      </c>
      <c r="L117" s="225">
        <v>0</v>
      </c>
      <c r="M117" s="225">
        <v>0</v>
      </c>
      <c r="N117" s="225">
        <v>0</v>
      </c>
      <c r="O117" s="225">
        <v>0</v>
      </c>
      <c r="P117" s="225">
        <v>0</v>
      </c>
      <c r="Q117" s="225">
        <v>0</v>
      </c>
      <c r="R117" s="225">
        <v>0</v>
      </c>
      <c r="S117" s="225">
        <v>0</v>
      </c>
      <c r="T117" s="225">
        <v>0</v>
      </c>
      <c r="U117" s="225">
        <v>0</v>
      </c>
      <c r="V117" s="225">
        <v>0</v>
      </c>
      <c r="W117" s="225">
        <v>0</v>
      </c>
      <c r="X117" s="225">
        <v>0</v>
      </c>
      <c r="Y117" s="225">
        <v>0</v>
      </c>
      <c r="Z117" s="225">
        <v>1.0678805350426934E-4</v>
      </c>
      <c r="AA117" s="402">
        <v>9.2362308333778116E-4</v>
      </c>
    </row>
    <row r="118" spans="1:27" s="100" customFormat="1" ht="17.25" hidden="1">
      <c r="A118" s="2" t="s">
        <v>368</v>
      </c>
      <c r="B118" s="623" t="s">
        <v>379</v>
      </c>
      <c r="C118" s="224">
        <v>3.4670470294399501E-3</v>
      </c>
      <c r="D118" s="225">
        <v>0</v>
      </c>
      <c r="E118" s="225">
        <v>0.96027917403657359</v>
      </c>
      <c r="F118" s="225">
        <v>6.3218212591920082E-3</v>
      </c>
      <c r="G118" s="225">
        <v>2.8134773310859233E-2</v>
      </c>
      <c r="H118" s="225">
        <v>0</v>
      </c>
      <c r="I118" s="225">
        <v>0</v>
      </c>
      <c r="J118" s="225">
        <v>8.0596160391717647E-4</v>
      </c>
      <c r="K118" s="225">
        <v>0</v>
      </c>
      <c r="L118" s="225">
        <v>0</v>
      </c>
      <c r="M118" s="225">
        <v>0</v>
      </c>
      <c r="N118" s="225">
        <v>0</v>
      </c>
      <c r="O118" s="225">
        <v>0</v>
      </c>
      <c r="P118" s="225">
        <v>0</v>
      </c>
      <c r="Q118" s="225">
        <v>0</v>
      </c>
      <c r="R118" s="225">
        <v>0</v>
      </c>
      <c r="S118" s="225">
        <v>0</v>
      </c>
      <c r="T118" s="225">
        <v>0</v>
      </c>
      <c r="U118" s="225">
        <v>0</v>
      </c>
      <c r="V118" s="225">
        <v>0</v>
      </c>
      <c r="W118" s="225">
        <v>0</v>
      </c>
      <c r="X118" s="225">
        <v>0</v>
      </c>
      <c r="Y118" s="225">
        <v>0</v>
      </c>
      <c r="Z118" s="225">
        <v>8.3821251576119213E-5</v>
      </c>
      <c r="AA118" s="402">
        <v>9.074015084419286E-4</v>
      </c>
    </row>
    <row r="119" spans="1:27" s="100" customFormat="1" ht="17.25" customHeight="1">
      <c r="A119" s="2"/>
      <c r="B119" s="623" t="s">
        <v>386</v>
      </c>
      <c r="C119" s="224">
        <v>5.487011758722629E-6</v>
      </c>
      <c r="D119" s="225">
        <v>0</v>
      </c>
      <c r="E119" s="225">
        <v>0.96158267353478832</v>
      </c>
      <c r="F119" s="225">
        <v>5.0661256802888464E-3</v>
      </c>
      <c r="G119" s="225">
        <v>3.1676391022821139E-2</v>
      </c>
      <c r="H119" s="225">
        <v>0</v>
      </c>
      <c r="I119" s="225">
        <v>0</v>
      </c>
      <c r="J119" s="225">
        <v>7.4607221648749142E-4</v>
      </c>
      <c r="K119" s="225">
        <v>0</v>
      </c>
      <c r="L119" s="225">
        <v>0</v>
      </c>
      <c r="M119" s="225">
        <v>0</v>
      </c>
      <c r="N119" s="225">
        <v>0</v>
      </c>
      <c r="O119" s="225">
        <v>0</v>
      </c>
      <c r="P119" s="225">
        <v>0</v>
      </c>
      <c r="Q119" s="225">
        <v>0</v>
      </c>
      <c r="R119" s="225">
        <v>0</v>
      </c>
      <c r="S119" s="225">
        <v>0</v>
      </c>
      <c r="T119" s="225">
        <v>0</v>
      </c>
      <c r="U119" s="225">
        <v>0</v>
      </c>
      <c r="V119" s="225">
        <v>0</v>
      </c>
      <c r="W119" s="225">
        <v>0</v>
      </c>
      <c r="X119" s="225">
        <v>0</v>
      </c>
      <c r="Y119" s="225">
        <v>0</v>
      </c>
      <c r="Z119" s="225">
        <v>6.1029778567031349E-5</v>
      </c>
      <c r="AA119" s="402">
        <v>8.6222075528853399E-4</v>
      </c>
    </row>
    <row r="120" spans="1:27" s="100" customFormat="1" ht="17.25" hidden="1">
      <c r="A120" s="2"/>
      <c r="B120" s="623" t="s">
        <v>397</v>
      </c>
      <c r="C120" s="224">
        <v>5.251667084417055E-6</v>
      </c>
      <c r="D120" s="225">
        <v>0</v>
      </c>
      <c r="E120" s="225">
        <v>0.94381964143666541</v>
      </c>
      <c r="F120" s="225">
        <v>4.6861861080626181E-3</v>
      </c>
      <c r="G120" s="225">
        <v>4.9751700208821636E-2</v>
      </c>
      <c r="H120" s="225">
        <v>0</v>
      </c>
      <c r="I120" s="225">
        <v>0</v>
      </c>
      <c r="J120" s="225">
        <v>7.1407226268411887E-4</v>
      </c>
      <c r="K120" s="225">
        <v>0</v>
      </c>
      <c r="L120" s="225">
        <v>0</v>
      </c>
      <c r="M120" s="225">
        <v>0</v>
      </c>
      <c r="N120" s="225">
        <v>0</v>
      </c>
      <c r="O120" s="225">
        <v>0</v>
      </c>
      <c r="P120" s="225">
        <v>0</v>
      </c>
      <c r="Q120" s="225">
        <v>0</v>
      </c>
      <c r="R120" s="225">
        <v>0</v>
      </c>
      <c r="S120" s="225">
        <v>0</v>
      </c>
      <c r="T120" s="225">
        <v>0</v>
      </c>
      <c r="U120" s="225">
        <v>0</v>
      </c>
      <c r="V120" s="225">
        <v>0</v>
      </c>
      <c r="W120" s="225">
        <v>0</v>
      </c>
      <c r="X120" s="225">
        <v>0</v>
      </c>
      <c r="Y120" s="225">
        <v>0</v>
      </c>
      <c r="Z120" s="225">
        <v>7.800270228325331E-5</v>
      </c>
      <c r="AA120" s="402">
        <v>9.4514561439846937E-4</v>
      </c>
    </row>
    <row r="121" spans="1:27" s="100" customFormat="1" ht="17.25" hidden="1">
      <c r="A121" s="2"/>
      <c r="B121" s="623" t="s">
        <v>414</v>
      </c>
      <c r="C121" s="224">
        <v>5.063541760454737E-6</v>
      </c>
      <c r="D121" s="225">
        <v>0</v>
      </c>
      <c r="E121" s="225">
        <v>0.94556942691072998</v>
      </c>
      <c r="F121" s="225">
        <v>4.9284643376096646E-3</v>
      </c>
      <c r="G121" s="225">
        <v>4.7541028813375776E-2</v>
      </c>
      <c r="H121" s="225">
        <v>0</v>
      </c>
      <c r="I121" s="225">
        <v>0</v>
      </c>
      <c r="J121" s="225">
        <v>6.8849275172300716E-4</v>
      </c>
      <c r="K121" s="225">
        <v>0</v>
      </c>
      <c r="L121" s="225">
        <v>0</v>
      </c>
      <c r="M121" s="225">
        <v>0</v>
      </c>
      <c r="N121" s="225">
        <v>0</v>
      </c>
      <c r="O121" s="225">
        <v>0</v>
      </c>
      <c r="P121" s="225">
        <v>0</v>
      </c>
      <c r="Q121" s="225">
        <v>0</v>
      </c>
      <c r="R121" s="225">
        <v>0</v>
      </c>
      <c r="S121" s="225">
        <v>0</v>
      </c>
      <c r="T121" s="225">
        <v>7.1783150839387734E-5</v>
      </c>
      <c r="U121" s="225">
        <v>0</v>
      </c>
      <c r="V121" s="225">
        <v>0</v>
      </c>
      <c r="W121" s="225">
        <v>0</v>
      </c>
      <c r="X121" s="225">
        <v>0</v>
      </c>
      <c r="Y121" s="225">
        <v>0</v>
      </c>
      <c r="Z121" s="225">
        <v>7.7591331094026988E-5</v>
      </c>
      <c r="AA121" s="402">
        <v>1.1181491628674753E-3</v>
      </c>
    </row>
    <row r="122" spans="1:27" s="100" customFormat="1" ht="17.25" hidden="1">
      <c r="A122" s="2"/>
      <c r="B122" s="623" t="s">
        <v>415</v>
      </c>
      <c r="C122" s="224">
        <v>4.5322199345192753E-6</v>
      </c>
      <c r="D122" s="225">
        <v>0</v>
      </c>
      <c r="E122" s="225">
        <v>0.94045269565032585</v>
      </c>
      <c r="F122" s="225">
        <v>5.3828109757594949E-3</v>
      </c>
      <c r="G122" s="225">
        <v>5.2367962824359682E-2</v>
      </c>
      <c r="H122" s="225">
        <v>0</v>
      </c>
      <c r="I122" s="225">
        <v>0</v>
      </c>
      <c r="J122" s="225">
        <v>6.1624179218332221E-4</v>
      </c>
      <c r="K122" s="225">
        <v>0</v>
      </c>
      <c r="L122" s="225">
        <v>0</v>
      </c>
      <c r="M122" s="225">
        <v>0</v>
      </c>
      <c r="N122" s="225">
        <v>0</v>
      </c>
      <c r="O122" s="225">
        <v>0</v>
      </c>
      <c r="P122" s="225">
        <v>0</v>
      </c>
      <c r="Q122" s="225">
        <v>0</v>
      </c>
      <c r="R122" s="225">
        <v>0</v>
      </c>
      <c r="S122" s="225">
        <v>0</v>
      </c>
      <c r="T122" s="225">
        <v>6.6783593741004605E-5</v>
      </c>
      <c r="U122" s="225">
        <v>0</v>
      </c>
      <c r="V122" s="225">
        <v>0</v>
      </c>
      <c r="W122" s="225">
        <v>0</v>
      </c>
      <c r="X122" s="225">
        <v>0</v>
      </c>
      <c r="Y122" s="225">
        <v>0</v>
      </c>
      <c r="Z122" s="225">
        <v>8.8417944581148221E-5</v>
      </c>
      <c r="AA122" s="402">
        <v>1.0205549991152095E-3</v>
      </c>
    </row>
    <row r="123" spans="1:27" s="100" customFormat="1" ht="17.25" customHeight="1">
      <c r="A123" s="2"/>
      <c r="B123" s="623" t="s">
        <v>419</v>
      </c>
      <c r="C123" s="224">
        <v>1.9304493473189402E-3</v>
      </c>
      <c r="D123" s="225">
        <v>0</v>
      </c>
      <c r="E123" s="225">
        <v>0.93503439352496887</v>
      </c>
      <c r="F123" s="225">
        <v>5.0924611631599026E-3</v>
      </c>
      <c r="G123" s="225">
        <v>5.5912266547585604E-2</v>
      </c>
      <c r="H123" s="225">
        <v>0</v>
      </c>
      <c r="I123" s="225">
        <v>0</v>
      </c>
      <c r="J123" s="225">
        <v>5.9611038609119922E-4</v>
      </c>
      <c r="K123" s="225">
        <v>0</v>
      </c>
      <c r="L123" s="225">
        <v>0</v>
      </c>
      <c r="M123" s="225">
        <v>0</v>
      </c>
      <c r="N123" s="225">
        <v>0</v>
      </c>
      <c r="O123" s="225">
        <v>0</v>
      </c>
      <c r="P123" s="225">
        <v>0</v>
      </c>
      <c r="Q123" s="225">
        <v>0</v>
      </c>
      <c r="R123" s="225">
        <v>0</v>
      </c>
      <c r="S123" s="225">
        <v>0</v>
      </c>
      <c r="T123" s="225">
        <v>2.8793623622758619E-4</v>
      </c>
      <c r="U123" s="225">
        <v>0</v>
      </c>
      <c r="V123" s="225">
        <v>8.7683224646107774E-6</v>
      </c>
      <c r="W123" s="225">
        <v>0</v>
      </c>
      <c r="X123" s="225">
        <v>0</v>
      </c>
      <c r="Y123" s="225">
        <v>0</v>
      </c>
      <c r="Z123" s="225">
        <v>6.4758410489093026E-5</v>
      </c>
      <c r="AA123" s="402">
        <v>1.0728560616941943E-3</v>
      </c>
    </row>
    <row r="124" spans="1:27" s="100" customFormat="1" ht="17.25" hidden="1">
      <c r="A124" s="2"/>
      <c r="B124" s="623" t="s">
        <v>421</v>
      </c>
      <c r="C124" s="224">
        <v>1.8491737227392605E-3</v>
      </c>
      <c r="D124" s="225">
        <v>6.9169546772692922E-4</v>
      </c>
      <c r="E124" s="225">
        <v>0.9343421160531763</v>
      </c>
      <c r="F124" s="225">
        <v>4.8285284329252004E-3</v>
      </c>
      <c r="G124" s="225">
        <v>5.6217080728276116E-2</v>
      </c>
      <c r="H124" s="225">
        <v>0</v>
      </c>
      <c r="I124" s="225">
        <v>0</v>
      </c>
      <c r="J124" s="225">
        <v>6.3144385180600136E-4</v>
      </c>
      <c r="K124" s="225">
        <v>0</v>
      </c>
      <c r="L124" s="225">
        <v>0</v>
      </c>
      <c r="M124" s="225">
        <v>0</v>
      </c>
      <c r="N124" s="225">
        <v>0</v>
      </c>
      <c r="O124" s="225">
        <v>0</v>
      </c>
      <c r="P124" s="225">
        <v>0</v>
      </c>
      <c r="Q124" s="225">
        <v>0</v>
      </c>
      <c r="R124" s="225">
        <v>0</v>
      </c>
      <c r="S124" s="225">
        <v>0</v>
      </c>
      <c r="T124" s="225">
        <v>2.7581356775611303E-4</v>
      </c>
      <c r="U124" s="225">
        <v>0</v>
      </c>
      <c r="V124" s="225">
        <v>1.2722255924263164E-5</v>
      </c>
      <c r="W124" s="225">
        <v>0</v>
      </c>
      <c r="X124" s="225">
        <v>0</v>
      </c>
      <c r="Y124" s="225">
        <v>0</v>
      </c>
      <c r="Z124" s="225">
        <v>6.4228864860357723E-5</v>
      </c>
      <c r="AA124" s="402">
        <v>1.0871970548093626E-3</v>
      </c>
    </row>
    <row r="125" spans="1:27" s="100" customFormat="1" ht="17.25" hidden="1">
      <c r="A125" s="2"/>
      <c r="B125" s="623" t="s">
        <v>422</v>
      </c>
      <c r="C125" s="224">
        <v>1.7719764587124213E-3</v>
      </c>
      <c r="D125" s="225">
        <v>6.6281932862130512E-4</v>
      </c>
      <c r="E125" s="225">
        <v>0.92978528602643795</v>
      </c>
      <c r="F125" s="225">
        <v>6.7443050293161753E-3</v>
      </c>
      <c r="G125" s="225">
        <v>5.8721153694291067E-2</v>
      </c>
      <c r="H125" s="225">
        <v>0</v>
      </c>
      <c r="I125" s="225">
        <v>0</v>
      </c>
      <c r="J125" s="225">
        <v>6.2967836219023987E-4</v>
      </c>
      <c r="K125" s="225">
        <v>0</v>
      </c>
      <c r="L125" s="225">
        <v>0</v>
      </c>
      <c r="M125" s="225">
        <v>0</v>
      </c>
      <c r="N125" s="225">
        <v>0</v>
      </c>
      <c r="O125" s="225">
        <v>0</v>
      </c>
      <c r="P125" s="225">
        <v>0</v>
      </c>
      <c r="Q125" s="225">
        <v>0</v>
      </c>
      <c r="R125" s="225">
        <v>0</v>
      </c>
      <c r="S125" s="225">
        <v>0</v>
      </c>
      <c r="T125" s="225">
        <v>5.0895055590564496E-4</v>
      </c>
      <c r="U125" s="225">
        <v>0</v>
      </c>
      <c r="V125" s="225">
        <v>1.3138025978029441E-5</v>
      </c>
      <c r="W125" s="225">
        <v>0</v>
      </c>
      <c r="X125" s="225">
        <v>0</v>
      </c>
      <c r="Y125" s="225">
        <v>0</v>
      </c>
      <c r="Z125" s="225">
        <v>6.9170668870272744E-5</v>
      </c>
      <c r="AA125" s="402">
        <v>1.093521849676811E-3</v>
      </c>
    </row>
    <row r="126" spans="1:27" s="100" customFormat="1" ht="17.25" hidden="1">
      <c r="A126" s="2"/>
      <c r="B126" s="623" t="s">
        <v>427</v>
      </c>
      <c r="C126" s="224">
        <v>0</v>
      </c>
      <c r="D126" s="225">
        <v>9.9243623967758764E-4</v>
      </c>
      <c r="E126" s="225">
        <v>0.93789225129702158</v>
      </c>
      <c r="F126" s="225">
        <v>4.2112762435528141E-3</v>
      </c>
      <c r="G126" s="225">
        <v>5.4618844741103408E-2</v>
      </c>
      <c r="H126" s="225">
        <v>0</v>
      </c>
      <c r="I126" s="225">
        <v>0</v>
      </c>
      <c r="J126" s="225">
        <v>6.1392567384706579E-4</v>
      </c>
      <c r="K126" s="225">
        <v>0</v>
      </c>
      <c r="L126" s="225">
        <v>0</v>
      </c>
      <c r="M126" s="225">
        <v>0</v>
      </c>
      <c r="N126" s="225">
        <v>0</v>
      </c>
      <c r="O126" s="225">
        <v>0</v>
      </c>
      <c r="P126" s="225">
        <v>0</v>
      </c>
      <c r="Q126" s="225">
        <v>0</v>
      </c>
      <c r="R126" s="225">
        <v>0</v>
      </c>
      <c r="S126" s="225">
        <v>0</v>
      </c>
      <c r="T126" s="225">
        <v>4.9621811983879382E-4</v>
      </c>
      <c r="U126" s="225">
        <v>0</v>
      </c>
      <c r="V126" s="225">
        <v>1.2809351465606073E-5</v>
      </c>
      <c r="W126" s="225">
        <v>0</v>
      </c>
      <c r="X126" s="225">
        <v>0</v>
      </c>
      <c r="Y126" s="225">
        <v>0</v>
      </c>
      <c r="Z126" s="225">
        <v>6.772363181362147E-5</v>
      </c>
      <c r="AA126" s="402">
        <v>1.094514701679798E-3</v>
      </c>
    </row>
    <row r="127" spans="1:27" s="100" customFormat="1" ht="17.25" customHeight="1">
      <c r="A127" s="2"/>
      <c r="B127" s="622" t="s">
        <v>430</v>
      </c>
      <c r="C127" s="1010">
        <v>0</v>
      </c>
      <c r="D127" s="511">
        <v>2.1113315802783628E-3</v>
      </c>
      <c r="E127" s="511">
        <v>0.93482864953274403</v>
      </c>
      <c r="F127" s="511">
        <v>4.4451942525654993E-3</v>
      </c>
      <c r="G127" s="511">
        <v>5.6789609863401917E-2</v>
      </c>
      <c r="H127" s="511">
        <v>0</v>
      </c>
      <c r="I127" s="511">
        <v>0</v>
      </c>
      <c r="J127" s="511">
        <v>5.4818634860697856E-4</v>
      </c>
      <c r="K127" s="511">
        <v>0</v>
      </c>
      <c r="L127" s="511">
        <v>0</v>
      </c>
      <c r="M127" s="511">
        <v>0</v>
      </c>
      <c r="N127" s="511">
        <v>0</v>
      </c>
      <c r="O127" s="511">
        <v>0</v>
      </c>
      <c r="P127" s="511">
        <v>0</v>
      </c>
      <c r="Q127" s="511">
        <v>0</v>
      </c>
      <c r="R127" s="511">
        <v>0</v>
      </c>
      <c r="S127" s="511">
        <v>0</v>
      </c>
      <c r="T127" s="511">
        <v>2.637807578445461E-4</v>
      </c>
      <c r="U127" s="511">
        <v>0</v>
      </c>
      <c r="V127" s="511">
        <v>8.9012436803509372E-6</v>
      </c>
      <c r="W127" s="511">
        <v>0</v>
      </c>
      <c r="X127" s="511">
        <v>0</v>
      </c>
      <c r="Y127" s="511">
        <v>0</v>
      </c>
      <c r="Z127" s="511">
        <v>9.2370931839706415E-5</v>
      </c>
      <c r="AA127" s="262">
        <v>9.1197548903853686E-4</v>
      </c>
    </row>
    <row r="128" spans="1:27" s="100" customFormat="1" ht="17.25" hidden="1" customHeight="1">
      <c r="A128" s="2"/>
      <c r="B128" s="623" t="s">
        <v>436</v>
      </c>
      <c r="C128" s="224">
        <v>0</v>
      </c>
      <c r="D128" s="225">
        <v>2.1928948276701285E-3</v>
      </c>
      <c r="E128" s="225">
        <v>0.92909662182089492</v>
      </c>
      <c r="F128" s="225">
        <v>4.1363011829756453E-3</v>
      </c>
      <c r="G128" s="225">
        <v>6.2802066091554837E-2</v>
      </c>
      <c r="H128" s="225">
        <v>0</v>
      </c>
      <c r="I128" s="225">
        <v>0</v>
      </c>
      <c r="J128" s="225">
        <v>5.6044202603034137E-4</v>
      </c>
      <c r="K128" s="225">
        <v>0</v>
      </c>
      <c r="L128" s="225">
        <v>0</v>
      </c>
      <c r="M128" s="225">
        <v>0</v>
      </c>
      <c r="N128" s="225">
        <v>0</v>
      </c>
      <c r="O128" s="225">
        <v>0</v>
      </c>
      <c r="P128" s="225">
        <v>0</v>
      </c>
      <c r="Q128" s="225">
        <v>0</v>
      </c>
      <c r="R128" s="225">
        <v>0</v>
      </c>
      <c r="S128" s="225">
        <v>0</v>
      </c>
      <c r="T128" s="225">
        <v>2.5930581173909547E-4</v>
      </c>
      <c r="U128" s="225">
        <v>0</v>
      </c>
      <c r="V128" s="225">
        <v>9.283788321523171E-6</v>
      </c>
      <c r="W128" s="225">
        <v>0</v>
      </c>
      <c r="X128" s="225">
        <v>0</v>
      </c>
      <c r="Y128" s="225">
        <v>0</v>
      </c>
      <c r="Z128" s="225">
        <v>7.8304613815746333E-5</v>
      </c>
      <c r="AA128" s="402">
        <v>8.647798369978368E-4</v>
      </c>
    </row>
    <row r="129" spans="1:27" s="100" customFormat="1" ht="17.25" hidden="1" customHeight="1" thickBot="1">
      <c r="A129" s="3" t="s">
        <v>368</v>
      </c>
      <c r="B129" s="622" t="s">
        <v>439</v>
      </c>
      <c r="C129" s="511">
        <v>3.3897422250658529E-3</v>
      </c>
      <c r="D129" s="511">
        <v>1.0916066715618627E-3</v>
      </c>
      <c r="E129" s="511">
        <v>0.92512893946092412</v>
      </c>
      <c r="F129" s="511">
        <v>6.0799713719084155E-3</v>
      </c>
      <c r="G129" s="511">
        <v>6.2814722688591826E-2</v>
      </c>
      <c r="H129" s="511">
        <v>0</v>
      </c>
      <c r="I129" s="511">
        <v>0</v>
      </c>
      <c r="J129" s="511">
        <v>3.6997338274613183E-4</v>
      </c>
      <c r="K129" s="511">
        <v>0</v>
      </c>
      <c r="L129" s="511">
        <v>0</v>
      </c>
      <c r="M129" s="511">
        <v>0</v>
      </c>
      <c r="N129" s="511">
        <v>0</v>
      </c>
      <c r="O129" s="511">
        <v>0</v>
      </c>
      <c r="P129" s="511">
        <v>0</v>
      </c>
      <c r="Q129" s="511">
        <v>0</v>
      </c>
      <c r="R129" s="511">
        <v>0</v>
      </c>
      <c r="S129" s="511">
        <v>0</v>
      </c>
      <c r="T129" s="511">
        <v>2.5000982204479989E-4</v>
      </c>
      <c r="U129" s="511">
        <v>0</v>
      </c>
      <c r="V129" s="511">
        <v>1.0391354743425838E-5</v>
      </c>
      <c r="W129" s="511">
        <v>0</v>
      </c>
      <c r="X129" s="511">
        <v>0</v>
      </c>
      <c r="Y129" s="511">
        <v>0</v>
      </c>
      <c r="Z129" s="511">
        <v>5.3088505421858741E-5</v>
      </c>
      <c r="AA129" s="262">
        <v>8.1155451699151495E-4</v>
      </c>
    </row>
    <row r="130" spans="1:27" s="100" customFormat="1" ht="17.25" hidden="1" customHeight="1" thickBot="1">
      <c r="A130" s="3" t="s">
        <v>368</v>
      </c>
      <c r="B130" s="795" t="s">
        <v>442</v>
      </c>
      <c r="C130" s="844">
        <v>8.6679760526762767E-4</v>
      </c>
      <c r="D130" s="844">
        <v>1.3048670730398391E-3</v>
      </c>
      <c r="E130" s="844">
        <v>0.92153477305347975</v>
      </c>
      <c r="F130" s="844">
        <v>4.7420873928056316E-3</v>
      </c>
      <c r="G130" s="844">
        <v>7.0117593400811015E-2</v>
      </c>
      <c r="H130" s="844">
        <v>0</v>
      </c>
      <c r="I130" s="844">
        <v>0</v>
      </c>
      <c r="J130" s="844">
        <v>3.3210375244481516E-4</v>
      </c>
      <c r="K130" s="844">
        <v>0</v>
      </c>
      <c r="L130" s="844">
        <v>0</v>
      </c>
      <c r="M130" s="844">
        <v>0</v>
      </c>
      <c r="N130" s="844">
        <v>0</v>
      </c>
      <c r="O130" s="844">
        <v>0</v>
      </c>
      <c r="P130" s="844">
        <v>0</v>
      </c>
      <c r="Q130" s="844">
        <v>0</v>
      </c>
      <c r="R130" s="844">
        <v>0</v>
      </c>
      <c r="S130" s="844">
        <v>0</v>
      </c>
      <c r="T130" s="844">
        <v>3.0690162180221122E-4</v>
      </c>
      <c r="U130" s="844">
        <v>0</v>
      </c>
      <c r="V130" s="844">
        <v>1.0411691037678061E-5</v>
      </c>
      <c r="W130" s="844">
        <v>0</v>
      </c>
      <c r="X130" s="844">
        <v>0</v>
      </c>
      <c r="Y130" s="844">
        <v>0</v>
      </c>
      <c r="Z130" s="844">
        <v>5.0830733102219277E-5</v>
      </c>
      <c r="AA130" s="976">
        <v>7.3363367620931307E-4</v>
      </c>
    </row>
    <row r="131" spans="1:27" s="100" customFormat="1" ht="17.25" customHeight="1" thickBot="1">
      <c r="A131" s="3" t="s">
        <v>368</v>
      </c>
      <c r="B131" s="795" t="s">
        <v>454</v>
      </c>
      <c r="C131" s="844">
        <v>8.2952880088264704E-4</v>
      </c>
      <c r="D131" s="844">
        <v>1.3688901406572643E-3</v>
      </c>
      <c r="E131" s="844">
        <v>0.93456510894681522</v>
      </c>
      <c r="F131" s="844">
        <v>4.2003509309174536E-3</v>
      </c>
      <c r="G131" s="844">
        <v>5.770366668334407E-2</v>
      </c>
      <c r="H131" s="844">
        <v>0</v>
      </c>
      <c r="I131" s="844">
        <v>0</v>
      </c>
      <c r="J131" s="844">
        <v>3.3840454225499996E-4</v>
      </c>
      <c r="K131" s="844">
        <v>0</v>
      </c>
      <c r="L131" s="844">
        <v>0</v>
      </c>
      <c r="M131" s="844">
        <v>0</v>
      </c>
      <c r="N131" s="844">
        <v>0</v>
      </c>
      <c r="O131" s="844">
        <v>0</v>
      </c>
      <c r="P131" s="844">
        <v>0</v>
      </c>
      <c r="Q131" s="844">
        <v>0</v>
      </c>
      <c r="R131" s="844">
        <v>0</v>
      </c>
      <c r="S131" s="844">
        <v>0</v>
      </c>
      <c r="T131" s="844">
        <v>2.9370608868251779E-4</v>
      </c>
      <c r="U131" s="844">
        <v>0</v>
      </c>
      <c r="V131" s="844">
        <v>1.2664561845536596E-5</v>
      </c>
      <c r="W131" s="844">
        <v>0</v>
      </c>
      <c r="X131" s="844">
        <v>0</v>
      </c>
      <c r="Y131" s="844">
        <v>0</v>
      </c>
      <c r="Z131" s="844">
        <v>4.8560949565879942E-5</v>
      </c>
      <c r="AA131" s="976">
        <v>6.3911835503455236E-4</v>
      </c>
    </row>
    <row r="132" spans="1:27" ht="6.75" customHeight="1">
      <c r="A132" s="49"/>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row>
    <row r="133" spans="1:27" ht="21" customHeight="1">
      <c r="B133" s="295" t="s">
        <v>235</v>
      </c>
      <c r="C133" s="49"/>
      <c r="E133" s="49"/>
      <c r="F133" s="49"/>
      <c r="G133" s="49"/>
      <c r="H133" s="49"/>
      <c r="I133" s="49"/>
      <c r="J133" s="49"/>
      <c r="K133" s="49"/>
      <c r="L133" s="49"/>
      <c r="M133" s="49"/>
      <c r="N133" s="49"/>
      <c r="O133" s="49"/>
      <c r="P133" s="49"/>
      <c r="Q133" s="49"/>
      <c r="R133" s="49"/>
      <c r="S133" s="49"/>
      <c r="T133" s="49"/>
      <c r="U133" s="49"/>
      <c r="V133" s="49"/>
      <c r="W133" s="49"/>
      <c r="X133" s="49"/>
      <c r="Y133" s="49"/>
      <c r="Z133" s="49"/>
    </row>
    <row r="134" spans="1:27" ht="14.25">
      <c r="A134" s="54"/>
      <c r="B134" s="49"/>
      <c r="C134" s="49"/>
      <c r="D134" s="49"/>
      <c r="E134" s="49"/>
      <c r="F134" s="49"/>
      <c r="G134" s="49"/>
      <c r="H134" s="49"/>
      <c r="I134" s="49"/>
      <c r="J134" s="49"/>
      <c r="K134" s="49"/>
      <c r="L134" s="49"/>
      <c r="M134" s="49"/>
      <c r="N134" s="49"/>
      <c r="O134" s="49"/>
      <c r="P134" s="49"/>
      <c r="Q134" s="49"/>
      <c r="R134" s="49"/>
      <c r="S134" s="49"/>
      <c r="T134" s="49"/>
      <c r="U134" s="49"/>
      <c r="V134" s="49"/>
      <c r="W134" s="49"/>
      <c r="X134" s="49"/>
      <c r="Y134" s="49"/>
      <c r="Z134" s="49"/>
    </row>
    <row r="135" spans="1:27" ht="14.25">
      <c r="A135" s="54"/>
      <c r="B135" s="49"/>
      <c r="C135" s="49"/>
      <c r="D135" s="49"/>
      <c r="E135" s="49"/>
      <c r="F135" s="49"/>
      <c r="G135" s="49"/>
      <c r="H135" s="49"/>
      <c r="I135" s="49"/>
      <c r="J135" s="49"/>
      <c r="K135" s="49"/>
      <c r="L135" s="49"/>
      <c r="M135" s="49"/>
      <c r="N135" s="49"/>
      <c r="O135" s="49"/>
      <c r="P135" s="49"/>
      <c r="Q135" s="49"/>
      <c r="R135" s="49"/>
      <c r="S135" s="49"/>
      <c r="T135" s="49"/>
      <c r="U135" s="49"/>
      <c r="V135" s="49"/>
      <c r="W135" s="49"/>
      <c r="X135" s="49"/>
      <c r="Y135" s="49"/>
      <c r="Z135" s="49"/>
    </row>
  </sheetData>
  <mergeCells count="21">
    <mergeCell ref="A1:AA1"/>
    <mergeCell ref="A2:AA2"/>
    <mergeCell ref="Z4:AA4"/>
    <mergeCell ref="W5:AA5"/>
    <mergeCell ref="A5:A6"/>
    <mergeCell ref="C5:G5"/>
    <mergeCell ref="H5:L5"/>
    <mergeCell ref="M5:Q5"/>
    <mergeCell ref="R5:V5"/>
    <mergeCell ref="W92:AA92"/>
    <mergeCell ref="W49:AA49"/>
    <mergeCell ref="A49:A50"/>
    <mergeCell ref="C49:G49"/>
    <mergeCell ref="H49:L49"/>
    <mergeCell ref="M49:Q49"/>
    <mergeCell ref="R49:V49"/>
    <mergeCell ref="A92:A93"/>
    <mergeCell ref="C92:G92"/>
    <mergeCell ref="H92:L92"/>
    <mergeCell ref="M92:Q92"/>
    <mergeCell ref="R92:V92"/>
  </mergeCells>
  <phoneticPr fontId="7"/>
  <printOptions horizontalCentered="1"/>
  <pageMargins left="0.31496062992125984" right="0.31496062992125984" top="0.55118110236220474" bottom="0.55118110236220474" header="0.31496062992125984" footer="0.31496062992125984"/>
  <pageSetup paperSize="9" scale="54" orientation="landscape" r:id="rId1"/>
  <headerFooter>
    <oddFooter>&amp;C&amp;14&amp;P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4">
    <pageSetUpPr fitToPage="1"/>
  </sheetPr>
  <dimension ref="B1:S127"/>
  <sheetViews>
    <sheetView zoomScale="70" zoomScaleNormal="70" workbookViewId="0">
      <selection sqref="A1:XFD1048576"/>
    </sheetView>
  </sheetViews>
  <sheetFormatPr defaultRowHeight="13.5"/>
  <cols>
    <col min="1" max="1" width="24" customWidth="1"/>
    <col min="2" max="2" width="14.875" hidden="1" customWidth="1"/>
    <col min="3" max="3" width="14.875" customWidth="1"/>
    <col min="4" max="8" width="24.875" customWidth="1"/>
    <col min="15" max="15" width="13.875" customWidth="1"/>
  </cols>
  <sheetData>
    <row r="1" spans="2:19" ht="39.75" customHeight="1">
      <c r="B1" s="1275" t="s">
        <v>108</v>
      </c>
      <c r="C1" s="1275"/>
      <c r="D1" s="1275"/>
      <c r="E1" s="1275"/>
      <c r="F1" s="1275"/>
      <c r="G1" s="1275"/>
      <c r="H1" s="1275"/>
      <c r="I1" s="286"/>
    </row>
    <row r="2" spans="2:19" ht="30.75" customHeight="1">
      <c r="B2" s="1274" t="s">
        <v>231</v>
      </c>
      <c r="C2" s="1274"/>
      <c r="D2" s="1274"/>
      <c r="E2" s="1274"/>
      <c r="F2" s="1274"/>
      <c r="G2" s="1274"/>
      <c r="H2" s="1274"/>
      <c r="I2" s="286"/>
    </row>
    <row r="3" spans="2:19" ht="17.25" customHeight="1">
      <c r="B3" s="77"/>
      <c r="C3" s="77"/>
      <c r="D3" s="76"/>
      <c r="E3" s="76"/>
      <c r="F3" s="76"/>
      <c r="G3" s="76"/>
      <c r="H3" s="76"/>
      <c r="I3" s="76"/>
      <c r="P3" s="840"/>
      <c r="Q3" s="835"/>
      <c r="R3" s="835"/>
      <c r="S3" s="835"/>
    </row>
    <row r="4" spans="2:19" ht="27" customHeight="1" thickBot="1">
      <c r="C4" s="151" t="s">
        <v>100</v>
      </c>
      <c r="D4" s="76"/>
      <c r="E4" s="76"/>
      <c r="F4" s="76"/>
      <c r="G4" s="76"/>
      <c r="H4" s="150" t="s">
        <v>29</v>
      </c>
      <c r="I4" s="76"/>
    </row>
    <row r="5" spans="2:19" ht="17.25" customHeight="1">
      <c r="B5" s="80"/>
      <c r="C5" s="620"/>
      <c r="D5" s="1244" t="s">
        <v>101</v>
      </c>
      <c r="E5" s="1242"/>
      <c r="F5" s="1242" t="s">
        <v>102</v>
      </c>
      <c r="G5" s="1242"/>
      <c r="H5" s="1239" t="s">
        <v>77</v>
      </c>
    </row>
    <row r="6" spans="2:19" ht="17.25" customHeight="1" thickBot="1">
      <c r="B6" s="81"/>
      <c r="C6" s="621"/>
      <c r="D6" s="82" t="s">
        <v>78</v>
      </c>
      <c r="E6" s="83" t="s">
        <v>103</v>
      </c>
      <c r="F6" s="83" t="s">
        <v>78</v>
      </c>
      <c r="G6" s="83" t="s">
        <v>103</v>
      </c>
      <c r="H6" s="1240"/>
    </row>
    <row r="7" spans="2:19" ht="17.25" hidden="1" customHeight="1" thickTop="1">
      <c r="B7" s="2" t="s">
        <v>10</v>
      </c>
      <c r="C7" s="622" t="s">
        <v>9</v>
      </c>
      <c r="D7" s="84">
        <v>0</v>
      </c>
      <c r="E7" s="85">
        <v>0</v>
      </c>
      <c r="F7" s="85">
        <v>0</v>
      </c>
      <c r="G7" s="85">
        <v>0</v>
      </c>
      <c r="H7" s="86">
        <v>0</v>
      </c>
    </row>
    <row r="8" spans="2:19" ht="17.25" customHeight="1" thickTop="1">
      <c r="B8" s="2" t="s">
        <v>11</v>
      </c>
      <c r="C8" s="623" t="s">
        <v>12</v>
      </c>
      <c r="D8" s="84">
        <v>0</v>
      </c>
      <c r="E8" s="85">
        <v>0</v>
      </c>
      <c r="F8" s="85">
        <v>0</v>
      </c>
      <c r="G8" s="85">
        <v>0</v>
      </c>
      <c r="H8" s="86">
        <v>0</v>
      </c>
    </row>
    <row r="9" spans="2:19" ht="17.25" customHeight="1">
      <c r="B9" s="2" t="s">
        <v>13</v>
      </c>
      <c r="C9" s="623" t="s">
        <v>14</v>
      </c>
      <c r="D9" s="84">
        <v>0</v>
      </c>
      <c r="E9" s="85">
        <v>0</v>
      </c>
      <c r="F9" s="85">
        <v>0</v>
      </c>
      <c r="G9" s="85">
        <v>0</v>
      </c>
      <c r="H9" s="86">
        <v>0</v>
      </c>
    </row>
    <row r="10" spans="2:19" ht="17.25" customHeight="1">
      <c r="B10" s="2" t="s">
        <v>15</v>
      </c>
      <c r="C10" s="623" t="s">
        <v>16</v>
      </c>
      <c r="D10" s="84">
        <v>0</v>
      </c>
      <c r="E10" s="85">
        <v>0</v>
      </c>
      <c r="F10" s="85">
        <v>0</v>
      </c>
      <c r="G10" s="85">
        <v>0</v>
      </c>
      <c r="H10" s="86">
        <v>0</v>
      </c>
    </row>
    <row r="11" spans="2:19" ht="17.25" customHeight="1">
      <c r="B11" s="2" t="s">
        <v>17</v>
      </c>
      <c r="C11" s="623" t="s">
        <v>18</v>
      </c>
      <c r="D11" s="84">
        <v>0</v>
      </c>
      <c r="E11" s="85">
        <v>0</v>
      </c>
      <c r="F11" s="85">
        <v>0</v>
      </c>
      <c r="G11" s="85">
        <v>0</v>
      </c>
      <c r="H11" s="86">
        <v>0</v>
      </c>
    </row>
    <row r="12" spans="2:19" ht="17.25" customHeight="1">
      <c r="B12" s="2" t="s">
        <v>19</v>
      </c>
      <c r="C12" s="622" t="s">
        <v>20</v>
      </c>
      <c r="D12" s="84">
        <v>0</v>
      </c>
      <c r="E12" s="85">
        <v>0</v>
      </c>
      <c r="F12" s="85">
        <v>0</v>
      </c>
      <c r="G12" s="85">
        <v>0</v>
      </c>
      <c r="H12" s="86">
        <v>0</v>
      </c>
    </row>
    <row r="13" spans="2:19" ht="17.25" hidden="1" customHeight="1">
      <c r="B13" s="2" t="s">
        <v>282</v>
      </c>
      <c r="C13" s="623" t="s">
        <v>283</v>
      </c>
      <c r="D13" s="84">
        <v>0</v>
      </c>
      <c r="E13" s="85">
        <v>0</v>
      </c>
      <c r="F13" s="85">
        <v>0</v>
      </c>
      <c r="G13" s="85">
        <v>0</v>
      </c>
      <c r="H13" s="86">
        <v>0</v>
      </c>
    </row>
    <row r="14" spans="2:19" ht="17.25" hidden="1" customHeight="1">
      <c r="B14" s="2" t="s">
        <v>287</v>
      </c>
      <c r="C14" s="623" t="s">
        <v>288</v>
      </c>
      <c r="D14" s="84">
        <v>0</v>
      </c>
      <c r="E14" s="85">
        <v>0</v>
      </c>
      <c r="F14" s="85">
        <v>0</v>
      </c>
      <c r="G14" s="85">
        <v>0</v>
      </c>
      <c r="H14" s="86">
        <v>0</v>
      </c>
    </row>
    <row r="15" spans="2:19" ht="17.25" hidden="1" customHeight="1">
      <c r="B15" s="2" t="s">
        <v>289</v>
      </c>
      <c r="C15" s="623" t="s">
        <v>290</v>
      </c>
      <c r="D15" s="84">
        <v>0</v>
      </c>
      <c r="E15" s="85">
        <v>0</v>
      </c>
      <c r="F15" s="85">
        <v>0</v>
      </c>
      <c r="G15" s="85">
        <v>0</v>
      </c>
      <c r="H15" s="86">
        <v>0</v>
      </c>
    </row>
    <row r="16" spans="2:19" ht="17.25" customHeight="1">
      <c r="B16" s="2" t="s">
        <v>341</v>
      </c>
      <c r="C16" s="623" t="s">
        <v>342</v>
      </c>
      <c r="D16" s="84">
        <v>0</v>
      </c>
      <c r="E16" s="85">
        <v>0</v>
      </c>
      <c r="F16" s="85">
        <v>0</v>
      </c>
      <c r="G16" s="85">
        <v>0</v>
      </c>
      <c r="H16" s="86">
        <v>0</v>
      </c>
    </row>
    <row r="17" spans="2:8" ht="17.25" hidden="1" customHeight="1">
      <c r="B17" s="2" t="s">
        <v>346</v>
      </c>
      <c r="C17" s="623" t="s">
        <v>347</v>
      </c>
      <c r="D17" s="84">
        <v>0</v>
      </c>
      <c r="E17" s="85">
        <v>0</v>
      </c>
      <c r="F17" s="85">
        <v>0</v>
      </c>
      <c r="G17" s="85">
        <v>0</v>
      </c>
      <c r="H17" s="86">
        <v>0</v>
      </c>
    </row>
    <row r="18" spans="2:8" ht="17.25" hidden="1" customHeight="1">
      <c r="B18" s="2" t="s">
        <v>349</v>
      </c>
      <c r="C18" s="623" t="s">
        <v>350</v>
      </c>
      <c r="D18" s="84">
        <v>0</v>
      </c>
      <c r="E18" s="85">
        <v>0</v>
      </c>
      <c r="F18" s="85">
        <v>0</v>
      </c>
      <c r="G18" s="85">
        <v>0</v>
      </c>
      <c r="H18" s="86">
        <v>0</v>
      </c>
    </row>
    <row r="19" spans="2:8" ht="17.25" hidden="1" customHeight="1">
      <c r="B19" s="2" t="s">
        <v>352</v>
      </c>
      <c r="C19" s="623" t="s">
        <v>353</v>
      </c>
      <c r="D19" s="84">
        <v>0</v>
      </c>
      <c r="E19" s="85">
        <v>0</v>
      </c>
      <c r="F19" s="85">
        <v>0</v>
      </c>
      <c r="G19" s="85">
        <v>0</v>
      </c>
      <c r="H19" s="86">
        <v>0</v>
      </c>
    </row>
    <row r="20" spans="2:8" ht="17.25" customHeight="1">
      <c r="B20" s="714" t="s">
        <v>356</v>
      </c>
      <c r="C20" s="623" t="s">
        <v>357</v>
      </c>
      <c r="D20" s="84">
        <v>0</v>
      </c>
      <c r="E20" s="85">
        <v>0</v>
      </c>
      <c r="F20" s="85">
        <v>0</v>
      </c>
      <c r="G20" s="85">
        <v>0</v>
      </c>
      <c r="H20" s="86">
        <v>0</v>
      </c>
    </row>
    <row r="21" spans="2:8" ht="17.25" hidden="1" customHeight="1">
      <c r="B21" s="2" t="s">
        <v>358</v>
      </c>
      <c r="C21" s="623" t="s">
        <v>359</v>
      </c>
      <c r="D21" s="84">
        <v>0</v>
      </c>
      <c r="E21" s="85">
        <v>0</v>
      </c>
      <c r="F21" s="85">
        <v>0</v>
      </c>
      <c r="G21" s="85">
        <v>0</v>
      </c>
      <c r="H21" s="86">
        <v>0</v>
      </c>
    </row>
    <row r="22" spans="2:8" ht="17.25" hidden="1" customHeight="1">
      <c r="B22" s="2" t="s">
        <v>360</v>
      </c>
      <c r="C22" s="623" t="s">
        <v>361</v>
      </c>
      <c r="D22" s="84">
        <v>0</v>
      </c>
      <c r="E22" s="85">
        <v>0</v>
      </c>
      <c r="F22" s="85">
        <v>0</v>
      </c>
      <c r="G22" s="85">
        <v>0</v>
      </c>
      <c r="H22" s="86">
        <v>0</v>
      </c>
    </row>
    <row r="23" spans="2:8" ht="17.25" hidden="1" customHeight="1">
      <c r="B23" s="2" t="s">
        <v>362</v>
      </c>
      <c r="C23" s="623" t="s">
        <v>363</v>
      </c>
      <c r="D23" s="84">
        <v>0</v>
      </c>
      <c r="E23" s="85">
        <v>0</v>
      </c>
      <c r="F23" s="85">
        <v>0</v>
      </c>
      <c r="G23" s="85">
        <v>0</v>
      </c>
      <c r="H23" s="86">
        <v>0</v>
      </c>
    </row>
    <row r="24" spans="2:8" ht="17.25" customHeight="1">
      <c r="B24" s="2" t="s">
        <v>368</v>
      </c>
      <c r="C24" s="623" t="s">
        <v>368</v>
      </c>
      <c r="D24" s="84">
        <v>0</v>
      </c>
      <c r="E24" s="85">
        <v>0</v>
      </c>
      <c r="F24" s="85">
        <v>0</v>
      </c>
      <c r="G24" s="85">
        <v>0</v>
      </c>
      <c r="H24" s="86">
        <v>0</v>
      </c>
    </row>
    <row r="25" spans="2:8" ht="17.25" hidden="1" customHeight="1">
      <c r="B25" s="2" t="s">
        <v>368</v>
      </c>
      <c r="C25" s="623" t="s">
        <v>371</v>
      </c>
      <c r="D25" s="84">
        <v>0</v>
      </c>
      <c r="E25" s="85">
        <v>0</v>
      </c>
      <c r="F25" s="85">
        <v>0</v>
      </c>
      <c r="G25" s="85">
        <v>0</v>
      </c>
      <c r="H25" s="86">
        <v>0</v>
      </c>
    </row>
    <row r="26" spans="2:8" ht="17.25" hidden="1" customHeight="1">
      <c r="B26" s="2" t="s">
        <v>368</v>
      </c>
      <c r="C26" s="623" t="s">
        <v>372</v>
      </c>
      <c r="D26" s="84">
        <v>0</v>
      </c>
      <c r="E26" s="85">
        <v>0</v>
      </c>
      <c r="F26" s="85">
        <v>0</v>
      </c>
      <c r="G26" s="85">
        <v>0</v>
      </c>
      <c r="H26" s="86">
        <v>0</v>
      </c>
    </row>
    <row r="27" spans="2:8" ht="17.25" hidden="1" customHeight="1">
      <c r="B27" s="2" t="s">
        <v>368</v>
      </c>
      <c r="C27" s="623" t="s">
        <v>374</v>
      </c>
      <c r="D27" s="84">
        <v>0</v>
      </c>
      <c r="E27" s="85">
        <v>0</v>
      </c>
      <c r="F27" s="85">
        <v>0</v>
      </c>
      <c r="G27" s="85">
        <v>0</v>
      </c>
      <c r="H27" s="86">
        <v>0</v>
      </c>
    </row>
    <row r="28" spans="2:8" ht="17.25" customHeight="1">
      <c r="B28" s="2" t="s">
        <v>368</v>
      </c>
      <c r="C28" s="623" t="s">
        <v>375</v>
      </c>
      <c r="D28" s="84">
        <v>0</v>
      </c>
      <c r="E28" s="85">
        <v>0</v>
      </c>
      <c r="F28" s="85">
        <v>0</v>
      </c>
      <c r="G28" s="85">
        <v>0</v>
      </c>
      <c r="H28" s="86">
        <v>0</v>
      </c>
    </row>
    <row r="29" spans="2:8" ht="17.25" hidden="1" customHeight="1">
      <c r="B29" s="2" t="s">
        <v>368</v>
      </c>
      <c r="C29" s="623" t="s">
        <v>376</v>
      </c>
      <c r="D29" s="84">
        <v>0</v>
      </c>
      <c r="E29" s="85">
        <v>0</v>
      </c>
      <c r="F29" s="85">
        <v>0</v>
      </c>
      <c r="G29" s="85">
        <v>0</v>
      </c>
      <c r="H29" s="86">
        <v>0</v>
      </c>
    </row>
    <row r="30" spans="2:8" ht="17.25" hidden="1" customHeight="1">
      <c r="B30" s="2" t="s">
        <v>368</v>
      </c>
      <c r="C30" s="623" t="s">
        <v>378</v>
      </c>
      <c r="D30" s="84">
        <v>0</v>
      </c>
      <c r="E30" s="85">
        <v>0</v>
      </c>
      <c r="F30" s="85">
        <v>0</v>
      </c>
      <c r="G30" s="85">
        <v>0</v>
      </c>
      <c r="H30" s="86">
        <v>0</v>
      </c>
    </row>
    <row r="31" spans="2:8" ht="17.25" hidden="1" customHeight="1">
      <c r="B31" s="2" t="s">
        <v>368</v>
      </c>
      <c r="C31" s="623" t="s">
        <v>379</v>
      </c>
      <c r="D31" s="84">
        <v>0</v>
      </c>
      <c r="E31" s="85">
        <v>0</v>
      </c>
      <c r="F31" s="85">
        <v>0</v>
      </c>
      <c r="G31" s="85">
        <v>0</v>
      </c>
      <c r="H31" s="86">
        <v>0</v>
      </c>
    </row>
    <row r="32" spans="2:8" ht="17.25" customHeight="1">
      <c r="B32" s="2"/>
      <c r="C32" s="623" t="s">
        <v>386</v>
      </c>
      <c r="D32" s="84">
        <v>0</v>
      </c>
      <c r="E32" s="85">
        <v>0</v>
      </c>
      <c r="F32" s="85">
        <v>0</v>
      </c>
      <c r="G32" s="85">
        <v>0</v>
      </c>
      <c r="H32" s="86">
        <v>0</v>
      </c>
    </row>
    <row r="33" spans="2:8" ht="17.25" hidden="1" customHeight="1">
      <c r="B33" s="2"/>
      <c r="C33" s="623" t="s">
        <v>398</v>
      </c>
      <c r="D33" s="84">
        <v>0</v>
      </c>
      <c r="E33" s="85">
        <v>0</v>
      </c>
      <c r="F33" s="85">
        <v>0</v>
      </c>
      <c r="G33" s="85">
        <v>0</v>
      </c>
      <c r="H33" s="86">
        <v>0</v>
      </c>
    </row>
    <row r="34" spans="2:8" ht="17.25" hidden="1" customHeight="1">
      <c r="B34" s="2"/>
      <c r="C34" s="623" t="s">
        <v>414</v>
      </c>
      <c r="D34" s="84">
        <v>0</v>
      </c>
      <c r="E34" s="85">
        <v>0</v>
      </c>
      <c r="F34" s="85">
        <v>0</v>
      </c>
      <c r="G34" s="85">
        <v>0</v>
      </c>
      <c r="H34" s="86">
        <v>0</v>
      </c>
    </row>
    <row r="35" spans="2:8" ht="17.25" hidden="1" customHeight="1">
      <c r="B35" s="2"/>
      <c r="C35" s="623" t="s">
        <v>415</v>
      </c>
      <c r="D35" s="84">
        <v>0</v>
      </c>
      <c r="E35" s="85">
        <v>0</v>
      </c>
      <c r="F35" s="85">
        <v>0</v>
      </c>
      <c r="G35" s="85">
        <v>0</v>
      </c>
      <c r="H35" s="86">
        <v>0</v>
      </c>
    </row>
    <row r="36" spans="2:8" ht="17.25" customHeight="1">
      <c r="B36" s="2"/>
      <c r="C36" s="623" t="s">
        <v>419</v>
      </c>
      <c r="D36" s="84">
        <v>0</v>
      </c>
      <c r="E36" s="85">
        <v>0</v>
      </c>
      <c r="F36" s="85">
        <v>0</v>
      </c>
      <c r="G36" s="85">
        <v>0</v>
      </c>
      <c r="H36" s="86">
        <v>0</v>
      </c>
    </row>
    <row r="37" spans="2:8" ht="17.25" hidden="1" customHeight="1">
      <c r="B37" s="2"/>
      <c r="C37" s="623" t="s">
        <v>421</v>
      </c>
      <c r="D37" s="84">
        <v>0</v>
      </c>
      <c r="E37" s="85">
        <v>0</v>
      </c>
      <c r="F37" s="85">
        <v>0</v>
      </c>
      <c r="G37" s="85">
        <v>0</v>
      </c>
      <c r="H37" s="86">
        <v>0</v>
      </c>
    </row>
    <row r="38" spans="2:8" ht="17.25" hidden="1" customHeight="1">
      <c r="B38" s="2"/>
      <c r="C38" s="623" t="s">
        <v>422</v>
      </c>
      <c r="D38" s="84">
        <v>0</v>
      </c>
      <c r="E38" s="85">
        <v>0</v>
      </c>
      <c r="F38" s="85">
        <v>0</v>
      </c>
      <c r="G38" s="85">
        <v>0</v>
      </c>
      <c r="H38" s="86">
        <v>0</v>
      </c>
    </row>
    <row r="39" spans="2:8" ht="17.25" hidden="1" customHeight="1">
      <c r="B39" s="2"/>
      <c r="C39" s="623" t="s">
        <v>427</v>
      </c>
      <c r="D39" s="84">
        <v>0</v>
      </c>
      <c r="E39" s="85">
        <v>0</v>
      </c>
      <c r="F39" s="85">
        <v>0</v>
      </c>
      <c r="G39" s="85">
        <v>0</v>
      </c>
      <c r="H39" s="86">
        <v>0</v>
      </c>
    </row>
    <row r="40" spans="2:8" ht="17.25" customHeight="1">
      <c r="B40" s="2"/>
      <c r="C40" s="622" t="s">
        <v>430</v>
      </c>
      <c r="D40" s="849">
        <v>0</v>
      </c>
      <c r="E40" s="152">
        <v>0</v>
      </c>
      <c r="F40" s="152">
        <v>0</v>
      </c>
      <c r="G40" s="152">
        <v>0</v>
      </c>
      <c r="H40" s="490">
        <v>0</v>
      </c>
    </row>
    <row r="41" spans="2:8" ht="17.25" hidden="1" customHeight="1">
      <c r="B41" s="2"/>
      <c r="C41" s="623" t="s">
        <v>436</v>
      </c>
      <c r="D41" s="84">
        <v>0</v>
      </c>
      <c r="E41" s="85">
        <v>0</v>
      </c>
      <c r="F41" s="85">
        <v>0</v>
      </c>
      <c r="G41" s="85">
        <v>0</v>
      </c>
      <c r="H41" s="86">
        <v>0</v>
      </c>
    </row>
    <row r="42" spans="2:8" ht="17.25" hidden="1" customHeight="1" thickBot="1">
      <c r="B42" s="3" t="s">
        <v>368</v>
      </c>
      <c r="C42" s="622" t="s">
        <v>439</v>
      </c>
      <c r="D42" s="152">
        <v>0</v>
      </c>
      <c r="E42" s="152">
        <v>0</v>
      </c>
      <c r="F42" s="152">
        <v>0</v>
      </c>
      <c r="G42" s="152">
        <v>0</v>
      </c>
      <c r="H42" s="490">
        <v>0</v>
      </c>
    </row>
    <row r="43" spans="2:8" ht="17.25" hidden="1" customHeight="1" thickBot="1">
      <c r="B43" s="3" t="s">
        <v>368</v>
      </c>
      <c r="C43" s="795" t="s">
        <v>442</v>
      </c>
      <c r="D43" s="950">
        <v>0</v>
      </c>
      <c r="E43" s="950">
        <v>0</v>
      </c>
      <c r="F43" s="950">
        <v>0</v>
      </c>
      <c r="G43" s="950">
        <v>0</v>
      </c>
      <c r="H43" s="951">
        <v>0</v>
      </c>
    </row>
    <row r="44" spans="2:8" ht="17.25" customHeight="1" thickBot="1">
      <c r="B44" s="78"/>
      <c r="C44" s="795" t="s">
        <v>454</v>
      </c>
      <c r="D44" s="950">
        <v>0</v>
      </c>
      <c r="E44" s="950">
        <v>0</v>
      </c>
      <c r="F44" s="950">
        <v>0</v>
      </c>
      <c r="G44" s="950">
        <v>0</v>
      </c>
      <c r="H44" s="951">
        <v>0</v>
      </c>
    </row>
    <row r="45" spans="2:8" ht="27.75" customHeight="1" thickBot="1">
      <c r="C45" s="151" t="s">
        <v>104</v>
      </c>
      <c r="D45" s="76"/>
      <c r="E45" s="76"/>
      <c r="F45" s="76"/>
      <c r="G45" s="79" t="s">
        <v>29</v>
      </c>
      <c r="H45" s="76"/>
    </row>
    <row r="46" spans="2:8" ht="17.25" customHeight="1" thickBot="1">
      <c r="B46" s="359"/>
      <c r="C46" s="624"/>
      <c r="D46" s="360" t="s">
        <v>105</v>
      </c>
      <c r="E46" s="361" t="s">
        <v>102</v>
      </c>
      <c r="F46" s="361" t="s">
        <v>106</v>
      </c>
      <c r="G46" s="362" t="s">
        <v>77</v>
      </c>
      <c r="H46" s="55"/>
    </row>
    <row r="47" spans="2:8" ht="17.25" hidden="1" customHeight="1" thickTop="1">
      <c r="B47" s="99" t="s">
        <v>10</v>
      </c>
      <c r="C47" s="625" t="s">
        <v>9</v>
      </c>
      <c r="D47" s="365">
        <v>0</v>
      </c>
      <c r="E47" s="366">
        <v>2282.65</v>
      </c>
      <c r="F47" s="366">
        <v>553.36249999999995</v>
      </c>
      <c r="G47" s="367">
        <v>0</v>
      </c>
      <c r="H47" s="55"/>
    </row>
    <row r="48" spans="2:8" ht="17.25" customHeight="1" thickTop="1">
      <c r="B48" s="2" t="s">
        <v>11</v>
      </c>
      <c r="C48" s="623" t="s">
        <v>12</v>
      </c>
      <c r="D48" s="84">
        <v>0</v>
      </c>
      <c r="E48" s="85">
        <v>835.3</v>
      </c>
      <c r="F48" s="85">
        <v>793.84</v>
      </c>
      <c r="G48" s="86">
        <v>168.76</v>
      </c>
      <c r="H48" s="55"/>
    </row>
    <row r="49" spans="2:8" ht="17.25" customHeight="1">
      <c r="B49" s="2" t="s">
        <v>13</v>
      </c>
      <c r="C49" s="623" t="s">
        <v>14</v>
      </c>
      <c r="D49" s="84">
        <v>0</v>
      </c>
      <c r="E49" s="85">
        <v>586.62</v>
      </c>
      <c r="F49" s="85">
        <v>503.55250000000001</v>
      </c>
      <c r="G49" s="86">
        <v>169</v>
      </c>
      <c r="H49" s="55"/>
    </row>
    <row r="50" spans="2:8" ht="17.25" customHeight="1">
      <c r="B50" s="2" t="s">
        <v>15</v>
      </c>
      <c r="C50" s="623" t="s">
        <v>16</v>
      </c>
      <c r="D50" s="84">
        <v>0</v>
      </c>
      <c r="E50" s="85">
        <v>470.87603235999995</v>
      </c>
      <c r="F50" s="85">
        <v>435.608</v>
      </c>
      <c r="G50" s="86">
        <v>97.75</v>
      </c>
      <c r="H50" s="55"/>
    </row>
    <row r="51" spans="2:8" ht="17.25" customHeight="1">
      <c r="B51" s="2" t="s">
        <v>17</v>
      </c>
      <c r="C51" s="623" t="s">
        <v>18</v>
      </c>
      <c r="D51" s="84">
        <v>0</v>
      </c>
      <c r="E51" s="85">
        <v>97.062172040000007</v>
      </c>
      <c r="F51" s="85">
        <v>766.86473999999998</v>
      </c>
      <c r="G51" s="86">
        <v>0</v>
      </c>
      <c r="H51" s="55"/>
    </row>
    <row r="52" spans="2:8" ht="17.25">
      <c r="B52" s="2" t="s">
        <v>19</v>
      </c>
      <c r="C52" s="622" t="s">
        <v>20</v>
      </c>
      <c r="D52" s="84">
        <v>0</v>
      </c>
      <c r="E52" s="85">
        <v>0</v>
      </c>
      <c r="F52" s="85">
        <v>874.81232</v>
      </c>
      <c r="G52" s="86">
        <v>0</v>
      </c>
      <c r="H52" s="55"/>
    </row>
    <row r="53" spans="2:8" ht="17.25" hidden="1">
      <c r="B53" s="2" t="s">
        <v>282</v>
      </c>
      <c r="C53" s="623" t="s">
        <v>283</v>
      </c>
      <c r="D53" s="84">
        <v>0</v>
      </c>
      <c r="E53" s="85">
        <v>0</v>
      </c>
      <c r="F53" s="85">
        <v>923.38232000000005</v>
      </c>
      <c r="G53" s="86">
        <v>0</v>
      </c>
      <c r="H53" s="55"/>
    </row>
    <row r="54" spans="2:8" ht="17.25" hidden="1">
      <c r="B54" s="2" t="s">
        <v>287</v>
      </c>
      <c r="C54" s="623" t="s">
        <v>288</v>
      </c>
      <c r="D54" s="84">
        <v>0</v>
      </c>
      <c r="E54" s="85">
        <v>0</v>
      </c>
      <c r="F54" s="85">
        <v>807.73261000000002</v>
      </c>
      <c r="G54" s="86">
        <v>0</v>
      </c>
      <c r="H54" s="55"/>
    </row>
    <row r="55" spans="2:8" ht="17.25" hidden="1">
      <c r="B55" s="2" t="s">
        <v>289</v>
      </c>
      <c r="C55" s="623" t="s">
        <v>290</v>
      </c>
      <c r="D55" s="84">
        <v>0</v>
      </c>
      <c r="E55" s="85">
        <v>0</v>
      </c>
      <c r="F55" s="85">
        <v>807.05260999999996</v>
      </c>
      <c r="G55" s="86">
        <v>0</v>
      </c>
      <c r="H55" s="55"/>
    </row>
    <row r="56" spans="2:8" ht="17.25">
      <c r="B56" s="2" t="s">
        <v>341</v>
      </c>
      <c r="C56" s="623" t="s">
        <v>342</v>
      </c>
      <c r="D56" s="84">
        <v>26.58</v>
      </c>
      <c r="E56" s="85">
        <v>0</v>
      </c>
      <c r="F56" s="85">
        <v>1158.6199999999999</v>
      </c>
      <c r="G56" s="86">
        <v>0</v>
      </c>
      <c r="H56" s="55"/>
    </row>
    <row r="57" spans="2:8" ht="17.25" hidden="1">
      <c r="B57" s="2" t="s">
        <v>346</v>
      </c>
      <c r="C57" s="623" t="s">
        <v>347</v>
      </c>
      <c r="D57" s="84">
        <v>29.926998159999997</v>
      </c>
      <c r="E57" s="85">
        <v>0</v>
      </c>
      <c r="F57" s="85">
        <v>921.59</v>
      </c>
      <c r="G57" s="86">
        <v>0</v>
      </c>
      <c r="H57" s="55"/>
    </row>
    <row r="58" spans="2:8" ht="17.25" hidden="1">
      <c r="B58" s="2" t="s">
        <v>349</v>
      </c>
      <c r="C58" s="623" t="s">
        <v>350</v>
      </c>
      <c r="D58" s="84">
        <v>40.37208339</v>
      </c>
      <c r="E58" s="85">
        <v>0</v>
      </c>
      <c r="F58" s="85">
        <v>919.07</v>
      </c>
      <c r="G58" s="86">
        <v>0</v>
      </c>
      <c r="H58" s="55"/>
    </row>
    <row r="59" spans="2:8" ht="17.25" hidden="1">
      <c r="B59" s="2" t="s">
        <v>352</v>
      </c>
      <c r="C59" s="623" t="s">
        <v>353</v>
      </c>
      <c r="D59" s="84">
        <v>40.887782969999996</v>
      </c>
      <c r="E59" s="85">
        <v>0</v>
      </c>
      <c r="F59" s="85">
        <v>918.79</v>
      </c>
      <c r="G59" s="86">
        <v>0</v>
      </c>
      <c r="H59" s="55"/>
    </row>
    <row r="60" spans="2:8" ht="17.25">
      <c r="B60" s="2" t="s">
        <v>356</v>
      </c>
      <c r="C60" s="623" t="s">
        <v>357</v>
      </c>
      <c r="D60" s="84">
        <v>39.32</v>
      </c>
      <c r="E60" s="85">
        <v>0</v>
      </c>
      <c r="F60" s="85">
        <v>916.28</v>
      </c>
      <c r="G60" s="86">
        <v>0</v>
      </c>
      <c r="H60" s="55"/>
    </row>
    <row r="61" spans="2:8" ht="17.25" hidden="1">
      <c r="B61" s="2" t="s">
        <v>358</v>
      </c>
      <c r="C61" s="623" t="s">
        <v>359</v>
      </c>
      <c r="D61" s="84">
        <v>40.840000000000003</v>
      </c>
      <c r="E61" s="85">
        <v>0</v>
      </c>
      <c r="F61" s="85">
        <v>1021</v>
      </c>
      <c r="G61" s="86">
        <v>0</v>
      </c>
      <c r="H61" s="55"/>
    </row>
    <row r="62" spans="2:8" ht="17.25" hidden="1">
      <c r="B62" s="2" t="s">
        <v>360</v>
      </c>
      <c r="C62" s="623" t="s">
        <v>361</v>
      </c>
      <c r="D62" s="84">
        <v>41.91</v>
      </c>
      <c r="E62" s="85">
        <v>0</v>
      </c>
      <c r="F62" s="85">
        <v>1195.1580000000001</v>
      </c>
      <c r="G62" s="86">
        <v>0</v>
      </c>
      <c r="H62" s="55"/>
    </row>
    <row r="63" spans="2:8" ht="17.25" hidden="1">
      <c r="B63" s="2" t="s">
        <v>362</v>
      </c>
      <c r="C63" s="623" t="s">
        <v>363</v>
      </c>
      <c r="D63" s="84">
        <v>49.46</v>
      </c>
      <c r="E63" s="85">
        <v>0</v>
      </c>
      <c r="F63" s="85">
        <v>1218.54</v>
      </c>
      <c r="G63" s="86">
        <v>0</v>
      </c>
      <c r="H63" s="55"/>
    </row>
    <row r="64" spans="2:8" ht="17.25">
      <c r="B64" s="2" t="s">
        <v>368</v>
      </c>
      <c r="C64" s="623" t="s">
        <v>368</v>
      </c>
      <c r="D64" s="84">
        <v>49.28</v>
      </c>
      <c r="E64" s="85">
        <v>0</v>
      </c>
      <c r="F64" s="85">
        <v>1214.2670000000001</v>
      </c>
      <c r="G64" s="86">
        <v>0</v>
      </c>
      <c r="H64" s="55"/>
    </row>
    <row r="65" spans="2:8" ht="17.25" hidden="1">
      <c r="B65" s="2" t="s">
        <v>368</v>
      </c>
      <c r="C65" s="623" t="s">
        <v>371</v>
      </c>
      <c r="D65" s="84">
        <v>47.47</v>
      </c>
      <c r="E65" s="85">
        <v>0</v>
      </c>
      <c r="F65" s="85">
        <v>1162.56</v>
      </c>
      <c r="G65" s="86">
        <v>0</v>
      </c>
      <c r="H65" s="55"/>
    </row>
    <row r="66" spans="2:8" ht="17.25" hidden="1">
      <c r="B66" s="2" t="s">
        <v>368</v>
      </c>
      <c r="C66" s="623" t="s">
        <v>372</v>
      </c>
      <c r="D66" s="84">
        <v>47.61</v>
      </c>
      <c r="E66" s="85">
        <v>0</v>
      </c>
      <c r="F66" s="85">
        <v>1222.17</v>
      </c>
      <c r="G66" s="86">
        <v>0</v>
      </c>
      <c r="H66" s="55"/>
    </row>
    <row r="67" spans="2:8" ht="17.25" hidden="1">
      <c r="B67" s="2" t="s">
        <v>368</v>
      </c>
      <c r="C67" s="623" t="s">
        <v>374</v>
      </c>
      <c r="D67" s="84">
        <v>0</v>
      </c>
      <c r="E67" s="85">
        <v>0</v>
      </c>
      <c r="F67" s="85">
        <v>1135.9100000000001</v>
      </c>
      <c r="G67" s="86">
        <v>0</v>
      </c>
      <c r="H67" s="55"/>
    </row>
    <row r="68" spans="2:8" ht="17.25">
      <c r="B68" s="2" t="s">
        <v>368</v>
      </c>
      <c r="C68" s="623" t="s">
        <v>375</v>
      </c>
      <c r="D68" s="84">
        <v>0</v>
      </c>
      <c r="E68" s="85">
        <v>0</v>
      </c>
      <c r="F68" s="85">
        <v>1132.7329999999999</v>
      </c>
      <c r="G68" s="86">
        <v>0</v>
      </c>
      <c r="H68" s="55"/>
    </row>
    <row r="69" spans="2:8" ht="17.25" hidden="1">
      <c r="B69" s="2" t="s">
        <v>368</v>
      </c>
      <c r="C69" s="623" t="s">
        <v>376</v>
      </c>
      <c r="D69" s="84">
        <v>0</v>
      </c>
      <c r="E69" s="85">
        <v>0</v>
      </c>
      <c r="F69" s="85">
        <v>1387.68</v>
      </c>
      <c r="G69" s="86">
        <v>0</v>
      </c>
      <c r="H69" s="55"/>
    </row>
    <row r="70" spans="2:8" ht="17.25" hidden="1">
      <c r="B70" s="2" t="s">
        <v>368</v>
      </c>
      <c r="C70" s="623" t="s">
        <v>378</v>
      </c>
      <c r="D70" s="84">
        <v>0</v>
      </c>
      <c r="E70" s="85">
        <v>0</v>
      </c>
      <c r="F70" s="85">
        <v>1334.91</v>
      </c>
      <c r="G70" s="86">
        <v>0</v>
      </c>
      <c r="H70" s="55"/>
    </row>
    <row r="71" spans="2:8" ht="17.25" hidden="1">
      <c r="B71" s="2" t="s">
        <v>368</v>
      </c>
      <c r="C71" s="623" t="s">
        <v>379</v>
      </c>
      <c r="D71" s="84">
        <v>0</v>
      </c>
      <c r="E71" s="85">
        <v>0</v>
      </c>
      <c r="F71" s="85">
        <v>1347.62</v>
      </c>
      <c r="G71" s="86">
        <v>0</v>
      </c>
      <c r="H71" s="55"/>
    </row>
    <row r="72" spans="2:8" ht="17.25">
      <c r="B72" s="2"/>
      <c r="C72" s="623" t="s">
        <v>386</v>
      </c>
      <c r="D72" s="84">
        <v>0</v>
      </c>
      <c r="E72" s="85">
        <v>0</v>
      </c>
      <c r="F72" s="85">
        <v>1344.4979999999998</v>
      </c>
      <c r="G72" s="86">
        <v>0</v>
      </c>
      <c r="H72" s="55"/>
    </row>
    <row r="73" spans="2:8" ht="17.25" hidden="1">
      <c r="B73" s="2"/>
      <c r="C73" s="623" t="s">
        <v>398</v>
      </c>
      <c r="D73" s="84">
        <v>0</v>
      </c>
      <c r="E73" s="85">
        <v>0</v>
      </c>
      <c r="F73" s="85">
        <v>1338.21</v>
      </c>
      <c r="G73" s="86">
        <v>0</v>
      </c>
      <c r="H73" s="55"/>
    </row>
    <row r="74" spans="2:8" ht="17.25" hidden="1">
      <c r="B74" s="2"/>
      <c r="C74" s="623" t="s">
        <v>414</v>
      </c>
      <c r="D74" s="84">
        <v>0</v>
      </c>
      <c r="E74" s="85">
        <v>0</v>
      </c>
      <c r="F74" s="85">
        <v>1335.08</v>
      </c>
      <c r="G74" s="86">
        <v>0</v>
      </c>
      <c r="H74" s="55"/>
    </row>
    <row r="75" spans="2:8" ht="17.25" hidden="1">
      <c r="B75" s="2"/>
      <c r="C75" s="623" t="s">
        <v>415</v>
      </c>
      <c r="D75" s="84">
        <v>0</v>
      </c>
      <c r="E75" s="85">
        <v>0</v>
      </c>
      <c r="F75" s="85">
        <v>1043.5899999999999</v>
      </c>
      <c r="G75" s="86">
        <v>0</v>
      </c>
      <c r="H75" s="55"/>
    </row>
    <row r="76" spans="2:8" ht="17.25">
      <c r="B76" s="2"/>
      <c r="C76" s="623" t="s">
        <v>419</v>
      </c>
      <c r="D76" s="84">
        <v>0</v>
      </c>
      <c r="E76" s="85">
        <v>0</v>
      </c>
      <c r="F76" s="85">
        <v>1015.67</v>
      </c>
      <c r="G76" s="86">
        <v>0</v>
      </c>
      <c r="H76" s="55"/>
    </row>
    <row r="77" spans="2:8" ht="17.25" hidden="1">
      <c r="B77" s="2"/>
      <c r="C77" s="623" t="s">
        <v>421</v>
      </c>
      <c r="D77" s="84">
        <v>0</v>
      </c>
      <c r="E77" s="85">
        <v>0</v>
      </c>
      <c r="F77" s="85">
        <v>1009.58</v>
      </c>
      <c r="G77" s="86">
        <v>0</v>
      </c>
      <c r="H77" s="55"/>
    </row>
    <row r="78" spans="2:8" ht="17.25" hidden="1">
      <c r="B78" s="2"/>
      <c r="C78" s="623" t="s">
        <v>422</v>
      </c>
      <c r="D78" s="84">
        <v>0</v>
      </c>
      <c r="E78" s="85">
        <v>0</v>
      </c>
      <c r="F78" s="85">
        <v>1006.66</v>
      </c>
      <c r="G78" s="86">
        <v>0</v>
      </c>
      <c r="H78" s="55"/>
    </row>
    <row r="79" spans="2:8" ht="17.25" hidden="1">
      <c r="B79" s="2"/>
      <c r="C79" s="623" t="s">
        <v>427</v>
      </c>
      <c r="D79" s="84">
        <v>0</v>
      </c>
      <c r="E79" s="85">
        <v>0</v>
      </c>
      <c r="F79" s="85">
        <v>1000.56</v>
      </c>
      <c r="G79" s="86">
        <v>0</v>
      </c>
      <c r="H79" s="55"/>
    </row>
    <row r="80" spans="2:8" ht="17.25">
      <c r="B80" s="2"/>
      <c r="C80" s="622" t="s">
        <v>430</v>
      </c>
      <c r="D80" s="849">
        <v>0</v>
      </c>
      <c r="E80" s="152">
        <v>0</v>
      </c>
      <c r="F80" s="152">
        <v>997.64</v>
      </c>
      <c r="G80" s="490">
        <v>0</v>
      </c>
      <c r="H80" s="55"/>
    </row>
    <row r="81" spans="2:8" ht="17.25" hidden="1" customHeight="1">
      <c r="B81" s="2"/>
      <c r="C81" s="623" t="s">
        <v>436</v>
      </c>
      <c r="D81" s="84">
        <v>0</v>
      </c>
      <c r="E81" s="85">
        <v>0</v>
      </c>
      <c r="F81" s="85">
        <v>991.55</v>
      </c>
      <c r="G81" s="86">
        <v>0</v>
      </c>
      <c r="H81" s="55"/>
    </row>
    <row r="82" spans="2:8" ht="17.25" hidden="1" customHeight="1" thickBot="1">
      <c r="B82" s="3" t="s">
        <v>368</v>
      </c>
      <c r="C82" s="622" t="s">
        <v>439</v>
      </c>
      <c r="D82" s="152">
        <v>87.64</v>
      </c>
      <c r="E82" s="152">
        <v>0</v>
      </c>
      <c r="F82" s="152">
        <v>838.89</v>
      </c>
      <c r="G82" s="490">
        <v>0</v>
      </c>
      <c r="H82" s="55"/>
    </row>
    <row r="83" spans="2:8" ht="17.25" hidden="1" customHeight="1" thickBot="1">
      <c r="B83" s="3" t="s">
        <v>368</v>
      </c>
      <c r="C83" s="795" t="s">
        <v>442</v>
      </c>
      <c r="D83" s="950">
        <v>77.229926629999994</v>
      </c>
      <c r="E83" s="950">
        <v>0</v>
      </c>
      <c r="F83" s="950">
        <v>840.52</v>
      </c>
      <c r="G83" s="951">
        <v>0</v>
      </c>
      <c r="H83" s="55"/>
    </row>
    <row r="84" spans="2:8" ht="18" thickBot="1">
      <c r="B84" s="88"/>
      <c r="C84" s="795" t="s">
        <v>454</v>
      </c>
      <c r="D84" s="950">
        <v>74.489999999999995</v>
      </c>
      <c r="E84" s="950">
        <v>0</v>
      </c>
      <c r="F84" s="950">
        <v>849.28</v>
      </c>
      <c r="G84" s="951">
        <v>0</v>
      </c>
      <c r="H84" s="55"/>
    </row>
    <row r="85" spans="2:8" ht="27" customHeight="1" thickBot="1">
      <c r="C85" s="151" t="s">
        <v>107</v>
      </c>
      <c r="D85" s="76"/>
      <c r="E85" s="76"/>
      <c r="F85" s="76"/>
      <c r="G85" s="76"/>
      <c r="H85" s="150" t="s">
        <v>29</v>
      </c>
    </row>
    <row r="86" spans="2:8" ht="17.25">
      <c r="B86" s="80"/>
      <c r="C86" s="620"/>
      <c r="D86" s="1242" t="s">
        <v>101</v>
      </c>
      <c r="E86" s="1242"/>
      <c r="F86" s="1242" t="s">
        <v>102</v>
      </c>
      <c r="G86" s="1242"/>
      <c r="H86" s="1239" t="s">
        <v>77</v>
      </c>
    </row>
    <row r="87" spans="2:8" ht="15" thickBot="1">
      <c r="B87" s="81"/>
      <c r="C87" s="621"/>
      <c r="D87" s="83" t="s">
        <v>78</v>
      </c>
      <c r="E87" s="83" t="s">
        <v>103</v>
      </c>
      <c r="F87" s="83" t="s">
        <v>78</v>
      </c>
      <c r="G87" s="83" t="s">
        <v>103</v>
      </c>
      <c r="H87" s="1240"/>
    </row>
    <row r="88" spans="2:8" ht="17.25" hidden="1" customHeight="1" thickTop="1">
      <c r="B88" s="2" t="s">
        <v>10</v>
      </c>
      <c r="C88" s="622" t="s">
        <v>9</v>
      </c>
      <c r="D88" s="84">
        <v>0</v>
      </c>
      <c r="E88" s="85">
        <v>0</v>
      </c>
      <c r="F88" s="85">
        <v>0</v>
      </c>
      <c r="G88" s="85">
        <v>0</v>
      </c>
      <c r="H88" s="86">
        <v>0</v>
      </c>
    </row>
    <row r="89" spans="2:8" ht="17.25" customHeight="1" thickTop="1">
      <c r="B89" s="2" t="s">
        <v>11</v>
      </c>
      <c r="C89" s="623" t="s">
        <v>12</v>
      </c>
      <c r="D89" s="84">
        <v>0</v>
      </c>
      <c r="E89" s="85">
        <v>0</v>
      </c>
      <c r="F89" s="85">
        <v>0</v>
      </c>
      <c r="G89" s="85">
        <v>0</v>
      </c>
      <c r="H89" s="86">
        <v>0</v>
      </c>
    </row>
    <row r="90" spans="2:8" ht="17.25" customHeight="1">
      <c r="B90" s="2" t="s">
        <v>13</v>
      </c>
      <c r="C90" s="623" t="s">
        <v>14</v>
      </c>
      <c r="D90" s="84">
        <v>0</v>
      </c>
      <c r="E90" s="85">
        <v>0</v>
      </c>
      <c r="F90" s="85">
        <v>0</v>
      </c>
      <c r="G90" s="85">
        <v>0</v>
      </c>
      <c r="H90" s="86">
        <v>0</v>
      </c>
    </row>
    <row r="91" spans="2:8" ht="17.25" customHeight="1">
      <c r="B91" s="2" t="s">
        <v>15</v>
      </c>
      <c r="C91" s="623" t="s">
        <v>16</v>
      </c>
      <c r="D91" s="84">
        <v>0</v>
      </c>
      <c r="E91" s="85">
        <v>0</v>
      </c>
      <c r="F91" s="85">
        <v>0</v>
      </c>
      <c r="G91" s="85">
        <v>0</v>
      </c>
      <c r="H91" s="86">
        <v>0</v>
      </c>
    </row>
    <row r="92" spans="2:8" ht="17.25">
      <c r="B92" s="2" t="s">
        <v>17</v>
      </c>
      <c r="C92" s="623" t="s">
        <v>18</v>
      </c>
      <c r="D92" s="84">
        <v>0</v>
      </c>
      <c r="E92" s="85">
        <v>0</v>
      </c>
      <c r="F92" s="85">
        <v>0</v>
      </c>
      <c r="G92" s="85">
        <v>0</v>
      </c>
      <c r="H92" s="86">
        <v>0</v>
      </c>
    </row>
    <row r="93" spans="2:8" ht="17.25">
      <c r="B93" s="2" t="s">
        <v>19</v>
      </c>
      <c r="C93" s="622" t="s">
        <v>20</v>
      </c>
      <c r="D93" s="84">
        <v>0</v>
      </c>
      <c r="E93" s="85">
        <v>0</v>
      </c>
      <c r="F93" s="85">
        <v>0</v>
      </c>
      <c r="G93" s="85">
        <v>0</v>
      </c>
      <c r="H93" s="86">
        <v>0</v>
      </c>
    </row>
    <row r="94" spans="2:8" ht="17.25" hidden="1">
      <c r="B94" s="2" t="s">
        <v>282</v>
      </c>
      <c r="C94" s="623" t="s">
        <v>283</v>
      </c>
      <c r="D94" s="84">
        <v>0</v>
      </c>
      <c r="E94" s="85">
        <v>0</v>
      </c>
      <c r="F94" s="85">
        <v>0</v>
      </c>
      <c r="G94" s="85">
        <v>0</v>
      </c>
      <c r="H94" s="86">
        <v>0</v>
      </c>
    </row>
    <row r="95" spans="2:8" ht="17.25" hidden="1">
      <c r="B95" s="2" t="s">
        <v>287</v>
      </c>
      <c r="C95" s="623" t="s">
        <v>288</v>
      </c>
      <c r="D95" s="84">
        <v>0</v>
      </c>
      <c r="E95" s="85">
        <v>0</v>
      </c>
      <c r="F95" s="85">
        <v>0</v>
      </c>
      <c r="G95" s="85">
        <v>0</v>
      </c>
      <c r="H95" s="86">
        <v>0</v>
      </c>
    </row>
    <row r="96" spans="2:8" ht="17.25" hidden="1">
      <c r="B96" s="2" t="s">
        <v>289</v>
      </c>
      <c r="C96" s="623" t="s">
        <v>290</v>
      </c>
      <c r="D96" s="84">
        <v>0</v>
      </c>
      <c r="E96" s="85">
        <v>0</v>
      </c>
      <c r="F96" s="85">
        <v>0</v>
      </c>
      <c r="G96" s="85">
        <v>0</v>
      </c>
      <c r="H96" s="86">
        <v>0</v>
      </c>
    </row>
    <row r="97" spans="2:8" ht="17.25">
      <c r="B97" s="2" t="s">
        <v>341</v>
      </c>
      <c r="C97" s="623" t="s">
        <v>342</v>
      </c>
      <c r="D97" s="84">
        <v>0</v>
      </c>
      <c r="E97" s="85">
        <v>0</v>
      </c>
      <c r="F97" s="85">
        <v>0</v>
      </c>
      <c r="G97" s="85">
        <v>0</v>
      </c>
      <c r="H97" s="86">
        <v>0</v>
      </c>
    </row>
    <row r="98" spans="2:8" ht="17.25" hidden="1">
      <c r="B98" s="2" t="s">
        <v>346</v>
      </c>
      <c r="C98" s="623" t="s">
        <v>347</v>
      </c>
      <c r="D98" s="84">
        <v>0</v>
      </c>
      <c r="E98" s="85">
        <v>0</v>
      </c>
      <c r="F98" s="85">
        <v>0</v>
      </c>
      <c r="G98" s="85">
        <v>0</v>
      </c>
      <c r="H98" s="86">
        <v>0</v>
      </c>
    </row>
    <row r="99" spans="2:8" ht="17.25" hidden="1">
      <c r="B99" s="2" t="s">
        <v>349</v>
      </c>
      <c r="C99" s="623" t="s">
        <v>350</v>
      </c>
      <c r="D99" s="84">
        <v>0</v>
      </c>
      <c r="E99" s="85">
        <v>0</v>
      </c>
      <c r="F99" s="85">
        <v>0</v>
      </c>
      <c r="G99" s="85">
        <v>0</v>
      </c>
      <c r="H99" s="86">
        <v>0</v>
      </c>
    </row>
    <row r="100" spans="2:8" ht="17.25" hidden="1">
      <c r="B100" s="2" t="s">
        <v>352</v>
      </c>
      <c r="C100" s="623" t="s">
        <v>353</v>
      </c>
      <c r="D100" s="84">
        <v>0</v>
      </c>
      <c r="E100" s="85">
        <v>0</v>
      </c>
      <c r="F100" s="85">
        <v>0</v>
      </c>
      <c r="G100" s="85">
        <v>0</v>
      </c>
      <c r="H100" s="86">
        <v>0</v>
      </c>
    </row>
    <row r="101" spans="2:8" ht="17.25">
      <c r="B101" s="2" t="s">
        <v>356</v>
      </c>
      <c r="C101" s="623" t="s">
        <v>357</v>
      </c>
      <c r="D101" s="84">
        <v>0</v>
      </c>
      <c r="E101" s="85">
        <v>0</v>
      </c>
      <c r="F101" s="85">
        <v>0</v>
      </c>
      <c r="G101" s="85">
        <v>0</v>
      </c>
      <c r="H101" s="86">
        <v>0</v>
      </c>
    </row>
    <row r="102" spans="2:8" ht="17.25" hidden="1">
      <c r="B102" s="2" t="s">
        <v>358</v>
      </c>
      <c r="C102" s="623" t="s">
        <v>359</v>
      </c>
      <c r="D102" s="84">
        <v>0</v>
      </c>
      <c r="E102" s="85">
        <v>0</v>
      </c>
      <c r="F102" s="85">
        <v>0</v>
      </c>
      <c r="G102" s="85">
        <v>0</v>
      </c>
      <c r="H102" s="86">
        <v>0</v>
      </c>
    </row>
    <row r="103" spans="2:8" ht="17.25" hidden="1">
      <c r="B103" s="2" t="s">
        <v>360</v>
      </c>
      <c r="C103" s="623" t="s">
        <v>361</v>
      </c>
      <c r="D103" s="84">
        <v>0</v>
      </c>
      <c r="E103" s="85">
        <v>0</v>
      </c>
      <c r="F103" s="85">
        <v>0</v>
      </c>
      <c r="G103" s="85">
        <v>0</v>
      </c>
      <c r="H103" s="86">
        <v>0</v>
      </c>
    </row>
    <row r="104" spans="2:8" ht="17.25" hidden="1">
      <c r="B104" s="2" t="s">
        <v>362</v>
      </c>
      <c r="C104" s="623" t="s">
        <v>363</v>
      </c>
      <c r="D104" s="84">
        <v>0</v>
      </c>
      <c r="E104" s="85">
        <v>0</v>
      </c>
      <c r="F104" s="85">
        <v>0</v>
      </c>
      <c r="G104" s="85">
        <v>0</v>
      </c>
      <c r="H104" s="86">
        <v>0</v>
      </c>
    </row>
    <row r="105" spans="2:8" ht="17.25">
      <c r="B105" s="2" t="s">
        <v>368</v>
      </c>
      <c r="C105" s="623" t="s">
        <v>368</v>
      </c>
      <c r="D105" s="84">
        <v>0</v>
      </c>
      <c r="E105" s="85">
        <v>0</v>
      </c>
      <c r="F105" s="85">
        <v>0</v>
      </c>
      <c r="G105" s="85">
        <v>0</v>
      </c>
      <c r="H105" s="86">
        <v>0</v>
      </c>
    </row>
    <row r="106" spans="2:8" ht="17.25" hidden="1">
      <c r="B106" s="2" t="s">
        <v>368</v>
      </c>
      <c r="C106" s="623" t="s">
        <v>371</v>
      </c>
      <c r="D106" s="84">
        <v>0</v>
      </c>
      <c r="E106" s="85">
        <v>0</v>
      </c>
      <c r="F106" s="85">
        <v>0</v>
      </c>
      <c r="G106" s="85">
        <v>0</v>
      </c>
      <c r="H106" s="86">
        <v>0</v>
      </c>
    </row>
    <row r="107" spans="2:8" ht="17.25" hidden="1">
      <c r="B107" s="2" t="s">
        <v>368</v>
      </c>
      <c r="C107" s="623" t="s">
        <v>372</v>
      </c>
      <c r="D107" s="84">
        <v>0</v>
      </c>
      <c r="E107" s="85">
        <v>0</v>
      </c>
      <c r="F107" s="85">
        <v>0</v>
      </c>
      <c r="G107" s="85">
        <v>0</v>
      </c>
      <c r="H107" s="86">
        <v>0</v>
      </c>
    </row>
    <row r="108" spans="2:8" ht="17.25" hidden="1">
      <c r="B108" s="2" t="s">
        <v>368</v>
      </c>
      <c r="C108" s="623" t="s">
        <v>374</v>
      </c>
      <c r="D108" s="84">
        <v>0</v>
      </c>
      <c r="E108" s="85">
        <v>0</v>
      </c>
      <c r="F108" s="85">
        <v>0</v>
      </c>
      <c r="G108" s="85">
        <v>0</v>
      </c>
      <c r="H108" s="86">
        <v>0</v>
      </c>
    </row>
    <row r="109" spans="2:8" ht="17.25">
      <c r="B109" s="2" t="s">
        <v>368</v>
      </c>
      <c r="C109" s="623" t="s">
        <v>375</v>
      </c>
      <c r="D109" s="84">
        <v>0</v>
      </c>
      <c r="E109" s="85">
        <v>0</v>
      </c>
      <c r="F109" s="85">
        <v>0</v>
      </c>
      <c r="G109" s="85">
        <v>0</v>
      </c>
      <c r="H109" s="86">
        <v>0</v>
      </c>
    </row>
    <row r="110" spans="2:8" ht="17.25" hidden="1">
      <c r="B110" s="2" t="s">
        <v>368</v>
      </c>
      <c r="C110" s="623" t="s">
        <v>376</v>
      </c>
      <c r="D110" s="84">
        <v>0</v>
      </c>
      <c r="E110" s="85">
        <v>0</v>
      </c>
      <c r="F110" s="85">
        <v>0</v>
      </c>
      <c r="G110" s="85">
        <v>0</v>
      </c>
      <c r="H110" s="86">
        <v>0</v>
      </c>
    </row>
    <row r="111" spans="2:8" ht="17.25" hidden="1">
      <c r="B111" s="2" t="s">
        <v>368</v>
      </c>
      <c r="C111" s="623" t="s">
        <v>378</v>
      </c>
      <c r="D111" s="84">
        <v>0</v>
      </c>
      <c r="E111" s="85">
        <v>0</v>
      </c>
      <c r="F111" s="85">
        <v>0</v>
      </c>
      <c r="G111" s="85">
        <v>0</v>
      </c>
      <c r="H111" s="86">
        <v>0</v>
      </c>
    </row>
    <row r="112" spans="2:8" ht="17.25" hidden="1">
      <c r="B112" s="2" t="s">
        <v>368</v>
      </c>
      <c r="C112" s="623" t="s">
        <v>379</v>
      </c>
      <c r="D112" s="84">
        <v>0</v>
      </c>
      <c r="E112" s="85">
        <v>0</v>
      </c>
      <c r="F112" s="85">
        <v>0</v>
      </c>
      <c r="G112" s="85">
        <v>0</v>
      </c>
      <c r="H112" s="86">
        <v>0</v>
      </c>
    </row>
    <row r="113" spans="2:8" ht="17.25">
      <c r="B113" s="2"/>
      <c r="C113" s="623" t="s">
        <v>386</v>
      </c>
      <c r="D113" s="84">
        <v>0</v>
      </c>
      <c r="E113" s="85">
        <v>0</v>
      </c>
      <c r="F113" s="85">
        <v>0</v>
      </c>
      <c r="G113" s="85">
        <v>0</v>
      </c>
      <c r="H113" s="86">
        <v>0</v>
      </c>
    </row>
    <row r="114" spans="2:8" ht="17.25" hidden="1">
      <c r="B114" s="2"/>
      <c r="C114" s="623" t="s">
        <v>397</v>
      </c>
      <c r="D114" s="84">
        <v>0</v>
      </c>
      <c r="E114" s="85">
        <v>0</v>
      </c>
      <c r="F114" s="85">
        <v>0</v>
      </c>
      <c r="G114" s="85">
        <v>0</v>
      </c>
      <c r="H114" s="86">
        <v>0</v>
      </c>
    </row>
    <row r="115" spans="2:8" ht="17.25" hidden="1">
      <c r="B115" s="2"/>
      <c r="C115" s="623" t="s">
        <v>414</v>
      </c>
      <c r="D115" s="84">
        <v>0</v>
      </c>
      <c r="E115" s="85">
        <v>0</v>
      </c>
      <c r="F115" s="85">
        <v>0</v>
      </c>
      <c r="G115" s="85">
        <v>0</v>
      </c>
      <c r="H115" s="86">
        <v>0</v>
      </c>
    </row>
    <row r="116" spans="2:8" ht="17.25" hidden="1">
      <c r="B116" s="2"/>
      <c r="C116" s="623" t="s">
        <v>415</v>
      </c>
      <c r="D116" s="84">
        <v>0</v>
      </c>
      <c r="E116" s="85">
        <v>0</v>
      </c>
      <c r="F116" s="85">
        <v>0</v>
      </c>
      <c r="G116" s="85">
        <v>0</v>
      </c>
      <c r="H116" s="86">
        <v>0</v>
      </c>
    </row>
    <row r="117" spans="2:8" ht="17.25">
      <c r="B117" s="2"/>
      <c r="C117" s="623" t="s">
        <v>419</v>
      </c>
      <c r="D117" s="84">
        <v>0</v>
      </c>
      <c r="E117" s="85">
        <v>0</v>
      </c>
      <c r="F117" s="85">
        <v>0</v>
      </c>
      <c r="G117" s="85">
        <v>0</v>
      </c>
      <c r="H117" s="86">
        <v>0</v>
      </c>
    </row>
    <row r="118" spans="2:8" ht="17.25" hidden="1">
      <c r="B118" s="2"/>
      <c r="C118" s="623" t="s">
        <v>421</v>
      </c>
      <c r="D118" s="84">
        <v>0</v>
      </c>
      <c r="E118" s="85">
        <v>0</v>
      </c>
      <c r="F118" s="85">
        <v>0</v>
      </c>
      <c r="G118" s="85">
        <v>0</v>
      </c>
      <c r="H118" s="86">
        <v>0</v>
      </c>
    </row>
    <row r="119" spans="2:8" ht="17.25" hidden="1">
      <c r="B119" s="2"/>
      <c r="C119" s="623" t="s">
        <v>422</v>
      </c>
      <c r="D119" s="84">
        <v>0</v>
      </c>
      <c r="E119" s="85">
        <v>0</v>
      </c>
      <c r="F119" s="85">
        <v>0</v>
      </c>
      <c r="G119" s="85">
        <v>0</v>
      </c>
      <c r="H119" s="86">
        <v>0</v>
      </c>
    </row>
    <row r="120" spans="2:8" ht="17.25" hidden="1">
      <c r="B120" s="2"/>
      <c r="C120" s="623" t="s">
        <v>427</v>
      </c>
      <c r="D120" s="84">
        <v>0</v>
      </c>
      <c r="E120" s="85">
        <v>0</v>
      </c>
      <c r="F120" s="85">
        <v>0</v>
      </c>
      <c r="G120" s="85">
        <v>0</v>
      </c>
      <c r="H120" s="86">
        <v>0</v>
      </c>
    </row>
    <row r="121" spans="2:8" ht="17.25">
      <c r="B121" s="2"/>
      <c r="C121" s="622" t="s">
        <v>430</v>
      </c>
      <c r="D121" s="849">
        <v>0</v>
      </c>
      <c r="E121" s="152">
        <v>0</v>
      </c>
      <c r="F121" s="152">
        <v>0</v>
      </c>
      <c r="G121" s="152">
        <v>0</v>
      </c>
      <c r="H121" s="490">
        <v>0</v>
      </c>
    </row>
    <row r="122" spans="2:8" ht="17.25" hidden="1" customHeight="1">
      <c r="B122" s="2"/>
      <c r="C122" s="623" t="s">
        <v>436</v>
      </c>
      <c r="D122" s="84">
        <v>0</v>
      </c>
      <c r="E122" s="85">
        <v>0</v>
      </c>
      <c r="F122" s="85">
        <v>0</v>
      </c>
      <c r="G122" s="85">
        <v>0</v>
      </c>
      <c r="H122" s="86">
        <v>0</v>
      </c>
    </row>
    <row r="123" spans="2:8" ht="17.25" hidden="1" customHeight="1" thickBot="1">
      <c r="B123" s="3" t="s">
        <v>368</v>
      </c>
      <c r="C123" s="622" t="s">
        <v>439</v>
      </c>
      <c r="D123" s="152">
        <v>0</v>
      </c>
      <c r="E123" s="152">
        <v>0</v>
      </c>
      <c r="F123" s="152">
        <v>0</v>
      </c>
      <c r="G123" s="152">
        <v>0</v>
      </c>
      <c r="H123" s="490">
        <v>0</v>
      </c>
    </row>
    <row r="124" spans="2:8" ht="17.25" hidden="1" customHeight="1" thickBot="1">
      <c r="B124" s="3" t="s">
        <v>368</v>
      </c>
      <c r="C124" s="795" t="s">
        <v>442</v>
      </c>
      <c r="D124" s="950">
        <v>0</v>
      </c>
      <c r="E124" s="950">
        <v>0</v>
      </c>
      <c r="F124" s="950">
        <v>0</v>
      </c>
      <c r="G124" s="950">
        <v>0</v>
      </c>
      <c r="H124" s="951">
        <v>0</v>
      </c>
    </row>
    <row r="125" spans="2:8" ht="17.25" customHeight="1" thickBot="1">
      <c r="B125" s="3">
        <v>0</v>
      </c>
      <c r="C125" s="795" t="s">
        <v>454</v>
      </c>
      <c r="D125" s="950">
        <v>0</v>
      </c>
      <c r="E125" s="950">
        <v>0</v>
      </c>
      <c r="F125" s="950">
        <v>0</v>
      </c>
      <c r="G125" s="950">
        <v>0</v>
      </c>
      <c r="H125" s="951">
        <v>0</v>
      </c>
    </row>
    <row r="126" spans="2:8" ht="6.75" customHeight="1">
      <c r="B126" s="90"/>
      <c r="C126" s="90"/>
      <c r="D126" s="76"/>
      <c r="E126" s="76"/>
      <c r="F126" s="76"/>
      <c r="G126" s="76"/>
      <c r="H126" s="76"/>
    </row>
    <row r="127" spans="2:8" ht="20.25" customHeight="1">
      <c r="C127" s="1084" t="s">
        <v>235</v>
      </c>
    </row>
  </sheetData>
  <mergeCells count="8">
    <mergeCell ref="B1:H1"/>
    <mergeCell ref="B2:H2"/>
    <mergeCell ref="D86:E86"/>
    <mergeCell ref="F86:G86"/>
    <mergeCell ref="H86:H87"/>
    <mergeCell ref="D5:E5"/>
    <mergeCell ref="F5:G5"/>
    <mergeCell ref="H5:H6"/>
  </mergeCells>
  <phoneticPr fontId="7"/>
  <printOptions horizontalCentered="1"/>
  <pageMargins left="0.31496062992125984" right="0.31496062992125984" top="0.55118110236220474" bottom="0.55118110236220474" header="0.31496062992125984" footer="0.31496062992125984"/>
  <pageSetup paperSize="9" scale="59" orientation="landscape" r:id="rId1"/>
  <headerFooter>
    <oddFooter>&amp;C&amp;14&amp;P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dimension ref="A1:Q79"/>
  <sheetViews>
    <sheetView topLeftCell="B1" zoomScale="70" zoomScaleNormal="70" workbookViewId="0">
      <selection activeCell="B1" sqref="A1:XFD1048576"/>
    </sheetView>
  </sheetViews>
  <sheetFormatPr defaultRowHeight="13.5"/>
  <cols>
    <col min="1" max="1" width="14.875" hidden="1" customWidth="1"/>
    <col min="2" max="2" width="12" customWidth="1"/>
    <col min="3" max="8" width="12.375" customWidth="1"/>
    <col min="9" max="9" width="10.125" customWidth="1"/>
    <col min="10" max="10" width="12.375" customWidth="1"/>
    <col min="11" max="11" width="10.125" customWidth="1"/>
    <col min="12" max="12" width="12.375" customWidth="1"/>
    <col min="13" max="13" width="10.125" customWidth="1"/>
    <col min="14" max="14" width="12.375" customWidth="1"/>
    <col min="15" max="15" width="7" customWidth="1"/>
    <col min="16" max="17" width="15.5" customWidth="1"/>
  </cols>
  <sheetData>
    <row r="1" spans="1:17" ht="42" customHeight="1">
      <c r="A1" s="1199" t="s">
        <v>275</v>
      </c>
      <c r="B1" s="1199"/>
      <c r="C1" s="1199"/>
      <c r="D1" s="1199"/>
      <c r="E1" s="1199"/>
      <c r="F1" s="1199"/>
      <c r="G1" s="1199"/>
      <c r="H1" s="1199"/>
      <c r="I1" s="1199"/>
      <c r="J1" s="1199"/>
      <c r="K1" s="1199"/>
      <c r="L1" s="1199"/>
      <c r="M1" s="1199"/>
      <c r="N1" s="1199"/>
      <c r="O1" s="1199"/>
      <c r="P1" s="1199"/>
      <c r="Q1" s="1199"/>
    </row>
    <row r="2" spans="1:17" ht="33" customHeight="1">
      <c r="A2" s="1198" t="s">
        <v>227</v>
      </c>
      <c r="B2" s="1198"/>
      <c r="C2" s="1198"/>
      <c r="D2" s="1198"/>
      <c r="E2" s="1198"/>
      <c r="F2" s="1198"/>
      <c r="G2" s="1198"/>
      <c r="H2" s="1198"/>
      <c r="I2" s="1198"/>
      <c r="J2" s="1198"/>
      <c r="K2" s="1198"/>
      <c r="L2" s="1198"/>
      <c r="M2" s="1198"/>
      <c r="N2" s="1198"/>
      <c r="O2" s="1198"/>
      <c r="P2" s="1198"/>
      <c r="Q2" s="1198"/>
    </row>
    <row r="3" spans="1:17" ht="30" customHeight="1">
      <c r="A3" s="287"/>
      <c r="B3" s="287"/>
      <c r="C3" s="287"/>
      <c r="D3" s="287"/>
      <c r="E3" s="287"/>
      <c r="F3" s="287"/>
      <c r="G3" s="287"/>
      <c r="H3" s="287"/>
      <c r="I3" s="287"/>
      <c r="J3" s="287"/>
      <c r="K3" s="287"/>
      <c r="L3" s="287"/>
      <c r="M3" s="287"/>
      <c r="N3" s="287"/>
      <c r="O3" s="287"/>
      <c r="P3" s="287"/>
      <c r="Q3" s="287"/>
    </row>
    <row r="4" spans="1:17" ht="30.75" customHeight="1" thickBot="1">
      <c r="A4" s="10" t="s">
        <v>30</v>
      </c>
      <c r="B4" s="10"/>
      <c r="C4" s="6"/>
      <c r="D4" s="6"/>
      <c r="E4" s="6"/>
      <c r="F4" s="6"/>
      <c r="G4" s="6"/>
      <c r="H4" s="6"/>
      <c r="I4" s="6"/>
      <c r="J4" s="6"/>
      <c r="K4" s="6"/>
      <c r="L4" s="6"/>
      <c r="M4" s="6"/>
      <c r="N4" s="6"/>
      <c r="O4" s="8"/>
      <c r="P4" s="1276" t="s">
        <v>29</v>
      </c>
      <c r="Q4" s="1276"/>
    </row>
    <row r="5" spans="1:17" s="100" customFormat="1" ht="17.25">
      <c r="A5" s="1151"/>
      <c r="B5" s="627"/>
      <c r="C5" s="1213" t="s">
        <v>112</v>
      </c>
      <c r="D5" s="1213"/>
      <c r="E5" s="1213"/>
      <c r="F5" s="1213"/>
      <c r="G5" s="1213"/>
      <c r="H5" s="1214"/>
      <c r="I5" s="1213" t="s">
        <v>113</v>
      </c>
      <c r="J5" s="1213"/>
      <c r="K5" s="1213"/>
      <c r="L5" s="1213"/>
      <c r="M5" s="1213"/>
      <c r="N5" s="1215"/>
      <c r="O5" s="276"/>
      <c r="P5" s="1277" t="s">
        <v>222</v>
      </c>
      <c r="Q5" s="1278"/>
    </row>
    <row r="6" spans="1:17" s="100" customFormat="1" ht="17.25">
      <c r="A6" s="1152"/>
      <c r="B6" s="628"/>
      <c r="C6" s="1216" t="s">
        <v>45</v>
      </c>
      <c r="D6" s="1216"/>
      <c r="E6" s="1210" t="s">
        <v>49</v>
      </c>
      <c r="F6" s="1211"/>
      <c r="G6" s="1210" t="s">
        <v>50</v>
      </c>
      <c r="H6" s="1211"/>
      <c r="I6" s="1216" t="s">
        <v>45</v>
      </c>
      <c r="J6" s="1216"/>
      <c r="K6" s="1210" t="s">
        <v>49</v>
      </c>
      <c r="L6" s="1211"/>
      <c r="M6" s="1210" t="s">
        <v>200</v>
      </c>
      <c r="N6" s="1281"/>
      <c r="O6" s="276"/>
      <c r="P6" s="1279"/>
      <c r="Q6" s="1280"/>
    </row>
    <row r="7" spans="1:17" ht="27.75" customHeight="1" thickBot="1">
      <c r="A7" s="1153"/>
      <c r="B7" s="629"/>
      <c r="C7" s="12" t="s">
        <v>27</v>
      </c>
      <c r="D7" s="12" t="s">
        <v>28</v>
      </c>
      <c r="E7" s="12" t="s">
        <v>21</v>
      </c>
      <c r="F7" s="12" t="s">
        <v>22</v>
      </c>
      <c r="G7" s="12" t="s">
        <v>21</v>
      </c>
      <c r="H7" s="12" t="s">
        <v>22</v>
      </c>
      <c r="I7" s="12" t="s">
        <v>27</v>
      </c>
      <c r="J7" s="12" t="s">
        <v>28</v>
      </c>
      <c r="K7" s="12" t="s">
        <v>21</v>
      </c>
      <c r="L7" s="12" t="s">
        <v>22</v>
      </c>
      <c r="M7" s="12" t="s">
        <v>21</v>
      </c>
      <c r="N7" s="5" t="s">
        <v>22</v>
      </c>
      <c r="O7" s="11"/>
      <c r="P7" s="4" t="s">
        <v>27</v>
      </c>
      <c r="Q7" s="5" t="s">
        <v>28</v>
      </c>
    </row>
    <row r="8" spans="1:17" s="100" customFormat="1" ht="27.75" hidden="1" customHeight="1" thickTop="1">
      <c r="A8" s="99" t="s">
        <v>282</v>
      </c>
      <c r="B8" s="628" t="s">
        <v>283</v>
      </c>
      <c r="C8" s="17">
        <v>6158</v>
      </c>
      <c r="D8" s="17">
        <v>5442.9564904899999</v>
      </c>
      <c r="E8" s="17">
        <v>495817</v>
      </c>
      <c r="F8" s="17">
        <v>52151.360360530001</v>
      </c>
      <c r="G8" s="17">
        <v>501975</v>
      </c>
      <c r="H8" s="17">
        <v>57594.316851019998</v>
      </c>
      <c r="I8" s="17">
        <v>0</v>
      </c>
      <c r="J8" s="17">
        <v>0</v>
      </c>
      <c r="K8" s="17">
        <v>2</v>
      </c>
      <c r="L8" s="17">
        <v>1.51</v>
      </c>
      <c r="M8" s="17">
        <v>2</v>
      </c>
      <c r="N8" s="21">
        <v>1.51</v>
      </c>
      <c r="O8" s="403"/>
      <c r="P8" s="18">
        <v>501977</v>
      </c>
      <c r="Q8" s="21">
        <v>57595.82685102</v>
      </c>
    </row>
    <row r="9" spans="1:17" s="100" customFormat="1" ht="27.75" hidden="1" customHeight="1">
      <c r="A9" s="346" t="s">
        <v>287</v>
      </c>
      <c r="B9" s="630" t="s">
        <v>288</v>
      </c>
      <c r="C9" s="13">
        <v>6345</v>
      </c>
      <c r="D9" s="13">
        <v>5650.1613522100006</v>
      </c>
      <c r="E9" s="13">
        <v>521699</v>
      </c>
      <c r="F9" s="13">
        <v>54545.514155230012</v>
      </c>
      <c r="G9" s="13">
        <v>528044</v>
      </c>
      <c r="H9" s="13">
        <v>60195.675507439999</v>
      </c>
      <c r="I9" s="13">
        <v>0</v>
      </c>
      <c r="J9" s="13">
        <v>0</v>
      </c>
      <c r="K9" s="13">
        <v>2</v>
      </c>
      <c r="L9" s="13">
        <v>1.57</v>
      </c>
      <c r="M9" s="13">
        <v>2</v>
      </c>
      <c r="N9" s="512">
        <v>1.57</v>
      </c>
      <c r="O9" s="403"/>
      <c r="P9" s="18">
        <v>528046</v>
      </c>
      <c r="Q9" s="21">
        <v>60197.245507439999</v>
      </c>
    </row>
    <row r="10" spans="1:17" s="100" customFormat="1" ht="27.75" hidden="1" customHeight="1">
      <c r="A10" s="2" t="s">
        <v>289</v>
      </c>
      <c r="B10" s="631" t="s">
        <v>290</v>
      </c>
      <c r="C10" s="17">
        <v>6394</v>
      </c>
      <c r="D10" s="17">
        <v>5790.7897905600003</v>
      </c>
      <c r="E10" s="17">
        <v>532878</v>
      </c>
      <c r="F10" s="17">
        <v>58355.014339199988</v>
      </c>
      <c r="G10" s="17">
        <v>539272</v>
      </c>
      <c r="H10" s="17">
        <v>64145.804129759992</v>
      </c>
      <c r="I10" s="17">
        <v>0</v>
      </c>
      <c r="J10" s="17">
        <v>0</v>
      </c>
      <c r="K10" s="17">
        <v>2</v>
      </c>
      <c r="L10" s="17">
        <v>1.74</v>
      </c>
      <c r="M10" s="17">
        <v>2</v>
      </c>
      <c r="N10" s="21">
        <v>1.74</v>
      </c>
      <c r="O10" s="403"/>
      <c r="P10" s="18">
        <v>539274</v>
      </c>
      <c r="Q10" s="21">
        <v>64147.544129759997</v>
      </c>
    </row>
    <row r="11" spans="1:17" s="100" customFormat="1" ht="23.25" customHeight="1" thickTop="1">
      <c r="A11" s="2" t="s">
        <v>341</v>
      </c>
      <c r="B11" s="631" t="s">
        <v>342</v>
      </c>
      <c r="C11" s="17">
        <v>6586</v>
      </c>
      <c r="D11" s="17">
        <v>5979.6246057600001</v>
      </c>
      <c r="E11" s="17">
        <v>558034</v>
      </c>
      <c r="F11" s="17">
        <v>59720.732950950005</v>
      </c>
      <c r="G11" s="17">
        <v>564620</v>
      </c>
      <c r="H11" s="17">
        <v>65700.357556710005</v>
      </c>
      <c r="I11" s="17">
        <v>0</v>
      </c>
      <c r="J11" s="17">
        <v>0</v>
      </c>
      <c r="K11" s="17">
        <v>2</v>
      </c>
      <c r="L11" s="17">
        <v>1.73</v>
      </c>
      <c r="M11" s="17">
        <v>2</v>
      </c>
      <c r="N11" s="21">
        <v>1.73</v>
      </c>
      <c r="O11" s="403"/>
      <c r="P11" s="18">
        <v>564622</v>
      </c>
      <c r="Q11" s="21">
        <v>65702.087556710001</v>
      </c>
    </row>
    <row r="12" spans="1:17" s="100" customFormat="1" ht="18" hidden="1" customHeight="1">
      <c r="A12" s="2" t="s">
        <v>346</v>
      </c>
      <c r="B12" s="631" t="s">
        <v>347</v>
      </c>
      <c r="C12" s="17">
        <v>6570</v>
      </c>
      <c r="D12" s="17">
        <v>6162.2007253199999</v>
      </c>
      <c r="E12" s="17">
        <v>584263</v>
      </c>
      <c r="F12" s="17">
        <v>63107.929556999996</v>
      </c>
      <c r="G12" s="17">
        <v>590833</v>
      </c>
      <c r="H12" s="17">
        <v>69270.130282319995</v>
      </c>
      <c r="I12" s="17">
        <v>0</v>
      </c>
      <c r="J12" s="17">
        <v>0</v>
      </c>
      <c r="K12" s="17">
        <v>2</v>
      </c>
      <c r="L12" s="17">
        <v>1.8157770400000002</v>
      </c>
      <c r="M12" s="17">
        <v>2</v>
      </c>
      <c r="N12" s="21">
        <v>1.8157770400000002</v>
      </c>
      <c r="O12" s="403"/>
      <c r="P12" s="18">
        <v>590835</v>
      </c>
      <c r="Q12" s="21">
        <v>69271.946059359994</v>
      </c>
    </row>
    <row r="13" spans="1:17" s="100" customFormat="1" ht="18" hidden="1" customHeight="1">
      <c r="A13" s="2" t="s">
        <v>349</v>
      </c>
      <c r="B13" s="631" t="s">
        <v>350</v>
      </c>
      <c r="C13" s="17">
        <v>6729</v>
      </c>
      <c r="D13" s="17">
        <v>6550.1930123700004</v>
      </c>
      <c r="E13" s="17">
        <v>619193</v>
      </c>
      <c r="F13" s="17">
        <v>66627.883073859994</v>
      </c>
      <c r="G13" s="17">
        <v>625922</v>
      </c>
      <c r="H13" s="17">
        <v>73178.076086229994</v>
      </c>
      <c r="I13" s="17">
        <v>8.6429000000000006E-2</v>
      </c>
      <c r="J13" s="17">
        <v>8.6429000000000009E-4</v>
      </c>
      <c r="K13" s="17">
        <v>2.0864289999999999</v>
      </c>
      <c r="L13" s="17">
        <v>1.8784156000000001</v>
      </c>
      <c r="M13" s="17">
        <v>2.1728580000000002</v>
      </c>
      <c r="N13" s="21">
        <v>1.8792798900000001</v>
      </c>
      <c r="O13" s="403"/>
      <c r="P13" s="18">
        <v>625924.17285800003</v>
      </c>
      <c r="Q13" s="21">
        <v>73179.95536611999</v>
      </c>
    </row>
    <row r="14" spans="1:17" s="100" customFormat="1" ht="18" hidden="1" customHeight="1">
      <c r="A14" s="2" t="s">
        <v>352</v>
      </c>
      <c r="B14" s="631" t="s">
        <v>353</v>
      </c>
      <c r="C14" s="17">
        <v>6931</v>
      </c>
      <c r="D14" s="17">
        <v>6928.4110321700018</v>
      </c>
      <c r="E14" s="17">
        <v>657423</v>
      </c>
      <c r="F14" s="17">
        <v>71928.475148219994</v>
      </c>
      <c r="G14" s="17">
        <v>664354</v>
      </c>
      <c r="H14" s="17">
        <v>78856.886180389993</v>
      </c>
      <c r="I14" s="17">
        <v>0</v>
      </c>
      <c r="J14" s="17">
        <v>0</v>
      </c>
      <c r="K14" s="17">
        <v>2</v>
      </c>
      <c r="L14" s="17">
        <v>1.87543861</v>
      </c>
      <c r="M14" s="17">
        <v>2</v>
      </c>
      <c r="N14" s="21">
        <v>1.87543861</v>
      </c>
      <c r="O14" s="403"/>
      <c r="P14" s="18">
        <v>664356</v>
      </c>
      <c r="Q14" s="21">
        <v>78858.761618999997</v>
      </c>
    </row>
    <row r="15" spans="1:17" s="100" customFormat="1" ht="23.25" customHeight="1">
      <c r="A15" s="2" t="s">
        <v>356</v>
      </c>
      <c r="B15" s="631" t="s">
        <v>357</v>
      </c>
      <c r="C15" s="17">
        <v>7232</v>
      </c>
      <c r="D15" s="17">
        <v>7338.6832628099992</v>
      </c>
      <c r="E15" s="17">
        <v>709380</v>
      </c>
      <c r="F15" s="17">
        <v>72502.664326040016</v>
      </c>
      <c r="G15" s="17">
        <v>716612</v>
      </c>
      <c r="H15" s="17">
        <v>79841.347588849996</v>
      </c>
      <c r="I15" s="17">
        <v>0</v>
      </c>
      <c r="J15" s="17">
        <v>0</v>
      </c>
      <c r="K15" s="17">
        <v>2</v>
      </c>
      <c r="L15" s="17">
        <v>1.64</v>
      </c>
      <c r="M15" s="17">
        <v>2</v>
      </c>
      <c r="N15" s="21">
        <v>1.64</v>
      </c>
      <c r="O15" s="403"/>
      <c r="P15" s="18">
        <v>716614</v>
      </c>
      <c r="Q15" s="21">
        <v>79842.987588849996</v>
      </c>
    </row>
    <row r="16" spans="1:17" s="100" customFormat="1" ht="18" hidden="1" customHeight="1">
      <c r="A16" s="2" t="s">
        <v>358</v>
      </c>
      <c r="B16" s="631" t="s">
        <v>359</v>
      </c>
      <c r="C16" s="17">
        <v>7453</v>
      </c>
      <c r="D16" s="17">
        <v>7463.0081340899997</v>
      </c>
      <c r="E16" s="17">
        <v>750681</v>
      </c>
      <c r="F16" s="17">
        <v>75282.533092480007</v>
      </c>
      <c r="G16" s="17">
        <v>758134</v>
      </c>
      <c r="H16" s="17">
        <v>82745.541226569985</v>
      </c>
      <c r="I16" s="17">
        <v>0</v>
      </c>
      <c r="J16" s="17">
        <v>0</v>
      </c>
      <c r="K16" s="17">
        <v>1</v>
      </c>
      <c r="L16" s="17">
        <v>1.24</v>
      </c>
      <c r="M16" s="17">
        <v>1</v>
      </c>
      <c r="N16" s="21">
        <v>1.24</v>
      </c>
      <c r="O16" s="403"/>
      <c r="P16" s="18">
        <v>758135</v>
      </c>
      <c r="Q16" s="21">
        <v>82746.781226569976</v>
      </c>
    </row>
    <row r="17" spans="1:17" s="100" customFormat="1" ht="18" hidden="1" customHeight="1">
      <c r="A17" s="2" t="s">
        <v>360</v>
      </c>
      <c r="B17" s="631" t="s">
        <v>361</v>
      </c>
      <c r="C17" s="17">
        <v>7777</v>
      </c>
      <c r="D17" s="17">
        <v>8027.9586265900007</v>
      </c>
      <c r="E17" s="17">
        <v>793942</v>
      </c>
      <c r="F17" s="17">
        <v>79420.919326620002</v>
      </c>
      <c r="G17" s="17">
        <v>801719</v>
      </c>
      <c r="H17" s="17">
        <v>87448.877953210002</v>
      </c>
      <c r="I17" s="17">
        <v>0</v>
      </c>
      <c r="J17" s="17">
        <v>0</v>
      </c>
      <c r="K17" s="17">
        <v>1</v>
      </c>
      <c r="L17" s="17">
        <v>1.31</v>
      </c>
      <c r="M17" s="17">
        <v>1</v>
      </c>
      <c r="N17" s="21">
        <v>1.31</v>
      </c>
      <c r="O17" s="403"/>
      <c r="P17" s="18">
        <v>801720</v>
      </c>
      <c r="Q17" s="21">
        <v>87450.187953210014</v>
      </c>
    </row>
    <row r="18" spans="1:17" s="100" customFormat="1" ht="18" hidden="1" customHeight="1">
      <c r="A18" s="2" t="s">
        <v>362</v>
      </c>
      <c r="B18" s="631" t="s">
        <v>363</v>
      </c>
      <c r="C18" s="17">
        <v>7981</v>
      </c>
      <c r="D18" s="17">
        <v>7984.35901964</v>
      </c>
      <c r="E18" s="17">
        <v>831648</v>
      </c>
      <c r="F18" s="17">
        <v>75420.174860660001</v>
      </c>
      <c r="G18" s="17">
        <v>839629</v>
      </c>
      <c r="H18" s="17">
        <v>83404.533880300005</v>
      </c>
      <c r="I18" s="17">
        <v>0</v>
      </c>
      <c r="J18" s="17">
        <v>0</v>
      </c>
      <c r="K18" s="17">
        <v>1</v>
      </c>
      <c r="L18" s="17">
        <v>1.08</v>
      </c>
      <c r="M18" s="17">
        <v>1</v>
      </c>
      <c r="N18" s="21">
        <v>1.08</v>
      </c>
      <c r="O18" s="403"/>
      <c r="P18" s="18">
        <v>839630</v>
      </c>
      <c r="Q18" s="21">
        <v>83405.613880300007</v>
      </c>
    </row>
    <row r="19" spans="1:17" s="100" customFormat="1" ht="23.25" customHeight="1">
      <c r="A19" s="2" t="s">
        <v>368</v>
      </c>
      <c r="B19" s="631" t="s">
        <v>368</v>
      </c>
      <c r="C19" s="17">
        <v>8004</v>
      </c>
      <c r="D19" s="17">
        <v>8288.9157101099991</v>
      </c>
      <c r="E19" s="17">
        <v>860087</v>
      </c>
      <c r="F19" s="17">
        <v>79981.939201940011</v>
      </c>
      <c r="G19" s="17">
        <v>868091</v>
      </c>
      <c r="H19" s="17">
        <v>88270.854912049996</v>
      </c>
      <c r="I19" s="17">
        <v>0</v>
      </c>
      <c r="J19" s="17">
        <v>0</v>
      </c>
      <c r="K19" s="17">
        <v>1</v>
      </c>
      <c r="L19" s="17">
        <v>1.15740252</v>
      </c>
      <c r="M19" s="17">
        <v>1</v>
      </c>
      <c r="N19" s="21">
        <v>1.15740252</v>
      </c>
      <c r="O19" s="403"/>
      <c r="P19" s="18">
        <v>868092</v>
      </c>
      <c r="Q19" s="21">
        <v>88272.012314569991</v>
      </c>
    </row>
    <row r="20" spans="1:17" s="100" customFormat="1" ht="17.25" hidden="1">
      <c r="A20" s="2" t="s">
        <v>368</v>
      </c>
      <c r="B20" s="631" t="s">
        <v>371</v>
      </c>
      <c r="C20" s="17">
        <v>8169</v>
      </c>
      <c r="D20" s="17">
        <v>8452.5764582499996</v>
      </c>
      <c r="E20" s="17">
        <v>891568</v>
      </c>
      <c r="F20" s="17">
        <v>80029.138419870011</v>
      </c>
      <c r="G20" s="17">
        <v>899737</v>
      </c>
      <c r="H20" s="17">
        <v>88481.714878119994</v>
      </c>
      <c r="I20" s="17">
        <v>0</v>
      </c>
      <c r="J20" s="17">
        <v>0</v>
      </c>
      <c r="K20" s="17">
        <v>1</v>
      </c>
      <c r="L20" s="17">
        <v>1.12743598</v>
      </c>
      <c r="M20" s="17">
        <v>1</v>
      </c>
      <c r="N20" s="21">
        <v>1.12743598</v>
      </c>
      <c r="O20" s="403"/>
      <c r="P20" s="18">
        <v>899738</v>
      </c>
      <c r="Q20" s="21">
        <v>88482.84231409998</v>
      </c>
    </row>
    <row r="21" spans="1:17" s="100" customFormat="1" ht="17.25" hidden="1">
      <c r="A21" s="2" t="s">
        <v>368</v>
      </c>
      <c r="B21" s="631" t="s">
        <v>372</v>
      </c>
      <c r="C21" s="17">
        <v>8755</v>
      </c>
      <c r="D21" s="17">
        <v>8794.78473519</v>
      </c>
      <c r="E21" s="17">
        <v>903740</v>
      </c>
      <c r="F21" s="17">
        <v>81043.985135579991</v>
      </c>
      <c r="G21" s="17">
        <v>912495</v>
      </c>
      <c r="H21" s="17">
        <v>89838.769870769989</v>
      </c>
      <c r="I21" s="17">
        <v>0</v>
      </c>
      <c r="J21" s="17">
        <v>0</v>
      </c>
      <c r="K21" s="17">
        <v>1</v>
      </c>
      <c r="L21" s="17">
        <v>1.16114465</v>
      </c>
      <c r="M21" s="17">
        <v>1</v>
      </c>
      <c r="N21" s="21">
        <v>1.16114465</v>
      </c>
      <c r="O21" s="403"/>
      <c r="P21" s="18">
        <v>912496</v>
      </c>
      <c r="Q21" s="21">
        <v>89839.931015420021</v>
      </c>
    </row>
    <row r="22" spans="1:17" s="100" customFormat="1" ht="17.25" hidden="1">
      <c r="A22" s="2" t="s">
        <v>368</v>
      </c>
      <c r="B22" s="631" t="s">
        <v>374</v>
      </c>
      <c r="C22" s="17">
        <v>10622</v>
      </c>
      <c r="D22" s="17">
        <v>9733.9580852300005</v>
      </c>
      <c r="E22" s="17">
        <v>972696</v>
      </c>
      <c r="F22" s="17">
        <v>87082.347169050001</v>
      </c>
      <c r="G22" s="17">
        <v>983318</v>
      </c>
      <c r="H22" s="17">
        <v>96816.305254279985</v>
      </c>
      <c r="I22" s="17">
        <v>0</v>
      </c>
      <c r="J22" s="17">
        <v>0</v>
      </c>
      <c r="K22" s="17">
        <v>1</v>
      </c>
      <c r="L22" s="17">
        <v>1.2552171599999999</v>
      </c>
      <c r="M22" s="17">
        <v>1</v>
      </c>
      <c r="N22" s="21">
        <v>1.2552171599999999</v>
      </c>
      <c r="O22" s="403"/>
      <c r="P22" s="18">
        <v>983319</v>
      </c>
      <c r="Q22" s="21">
        <v>96817.560471439996</v>
      </c>
    </row>
    <row r="23" spans="1:17" s="100" customFormat="1" ht="23.25" customHeight="1">
      <c r="A23" s="2" t="s">
        <v>368</v>
      </c>
      <c r="B23" s="631" t="s">
        <v>375</v>
      </c>
      <c r="C23" s="17">
        <v>10997</v>
      </c>
      <c r="D23" s="17">
        <v>9350.4884700900002</v>
      </c>
      <c r="E23" s="17">
        <v>1016347</v>
      </c>
      <c r="F23" s="17">
        <v>78422.689846259993</v>
      </c>
      <c r="G23" s="17">
        <v>1027344</v>
      </c>
      <c r="H23" s="17">
        <v>87773.178316349979</v>
      </c>
      <c r="I23" s="17">
        <v>0</v>
      </c>
      <c r="J23" s="17">
        <v>0</v>
      </c>
      <c r="K23" s="17">
        <v>1</v>
      </c>
      <c r="L23" s="17">
        <v>1.0363613200000001</v>
      </c>
      <c r="M23" s="17">
        <v>1</v>
      </c>
      <c r="N23" s="21">
        <v>1.0363613200000001</v>
      </c>
      <c r="O23" s="403"/>
      <c r="P23" s="18">
        <v>1027345</v>
      </c>
      <c r="Q23" s="21">
        <v>87774.214677669981</v>
      </c>
    </row>
    <row r="24" spans="1:17" s="100" customFormat="1" ht="17.25" hidden="1">
      <c r="A24" s="2" t="s">
        <v>368</v>
      </c>
      <c r="B24" s="631" t="s">
        <v>376</v>
      </c>
      <c r="C24" s="17">
        <v>10917</v>
      </c>
      <c r="D24" s="17">
        <v>9728.4025978400005</v>
      </c>
      <c r="E24" s="17">
        <v>1097743</v>
      </c>
      <c r="F24" s="17">
        <v>88050.639030710008</v>
      </c>
      <c r="G24" s="17">
        <v>1108660</v>
      </c>
      <c r="H24" s="17">
        <v>97779.041628550011</v>
      </c>
      <c r="I24" s="17">
        <v>0</v>
      </c>
      <c r="J24" s="17">
        <v>0</v>
      </c>
      <c r="K24" s="17">
        <v>1</v>
      </c>
      <c r="L24" s="17">
        <v>1.1475748400000001</v>
      </c>
      <c r="M24" s="17">
        <v>1</v>
      </c>
      <c r="N24" s="21">
        <v>1.1475748400000001</v>
      </c>
      <c r="O24" s="403"/>
      <c r="P24" s="18">
        <v>1108661</v>
      </c>
      <c r="Q24" s="21">
        <v>97780.189203390008</v>
      </c>
    </row>
    <row r="25" spans="1:17" s="100" customFormat="1" ht="17.25" hidden="1">
      <c r="A25" s="2" t="s">
        <v>368</v>
      </c>
      <c r="B25" s="631" t="s">
        <v>378</v>
      </c>
      <c r="C25" s="17">
        <v>11306</v>
      </c>
      <c r="D25" s="17">
        <v>10033.990373500001</v>
      </c>
      <c r="E25" s="17">
        <v>1116470</v>
      </c>
      <c r="F25" s="17">
        <v>91135.133139440004</v>
      </c>
      <c r="G25" s="17">
        <v>1127776</v>
      </c>
      <c r="H25" s="17">
        <v>101169.12351294</v>
      </c>
      <c r="I25" s="17">
        <v>0</v>
      </c>
      <c r="J25" s="17">
        <v>0</v>
      </c>
      <c r="K25" s="17">
        <v>1</v>
      </c>
      <c r="L25" s="17">
        <v>1.2024028099999999</v>
      </c>
      <c r="M25" s="17">
        <v>1</v>
      </c>
      <c r="N25" s="21">
        <v>1.2024028099999999</v>
      </c>
      <c r="O25" s="403"/>
      <c r="P25" s="18">
        <v>1127777</v>
      </c>
      <c r="Q25" s="21">
        <v>101170.32591575</v>
      </c>
    </row>
    <row r="26" spans="1:17" s="100" customFormat="1" ht="17.25" hidden="1">
      <c r="A26" s="2" t="s">
        <v>368</v>
      </c>
      <c r="B26" s="631" t="s">
        <v>379</v>
      </c>
      <c r="C26" s="17">
        <v>11738</v>
      </c>
      <c r="D26" s="17">
        <v>10624.003435610002</v>
      </c>
      <c r="E26" s="17">
        <v>1126912</v>
      </c>
      <c r="F26" s="17">
        <v>95267.161145469989</v>
      </c>
      <c r="G26" s="17">
        <v>1138650</v>
      </c>
      <c r="H26" s="17">
        <v>105891.16458107998</v>
      </c>
      <c r="I26" s="17">
        <v>0</v>
      </c>
      <c r="J26" s="17">
        <v>0</v>
      </c>
      <c r="K26" s="17">
        <v>0</v>
      </c>
      <c r="L26" s="17">
        <v>0</v>
      </c>
      <c r="M26" s="17">
        <v>0</v>
      </c>
      <c r="N26" s="21">
        <v>0</v>
      </c>
      <c r="O26" s="403"/>
      <c r="P26" s="18">
        <v>1138650</v>
      </c>
      <c r="Q26" s="21">
        <v>105891.16458107998</v>
      </c>
    </row>
    <row r="27" spans="1:17" s="100" customFormat="1" ht="23.25" customHeight="1">
      <c r="A27" s="2"/>
      <c r="B27" s="631" t="s">
        <v>386</v>
      </c>
      <c r="C27" s="17">
        <v>12361</v>
      </c>
      <c r="D27" s="17">
        <v>11284.560693939999</v>
      </c>
      <c r="E27" s="17">
        <v>1166033</v>
      </c>
      <c r="F27" s="17">
        <v>100794.71337284001</v>
      </c>
      <c r="G27" s="17">
        <v>1178394</v>
      </c>
      <c r="H27" s="17">
        <v>112079.27406677998</v>
      </c>
      <c r="I27" s="17">
        <v>0</v>
      </c>
      <c r="J27" s="17">
        <v>0</v>
      </c>
      <c r="K27" s="17">
        <v>0</v>
      </c>
      <c r="L27" s="17">
        <v>0</v>
      </c>
      <c r="M27" s="17">
        <v>0</v>
      </c>
      <c r="N27" s="21">
        <v>0</v>
      </c>
      <c r="O27" s="403"/>
      <c r="P27" s="18">
        <v>1178394</v>
      </c>
      <c r="Q27" s="21">
        <v>112079.27406677998</v>
      </c>
    </row>
    <row r="28" spans="1:17" s="100" customFormat="1" ht="17.25" hidden="1">
      <c r="A28" s="2"/>
      <c r="B28" s="623" t="s">
        <v>397</v>
      </c>
      <c r="C28" s="17">
        <v>13351</v>
      </c>
      <c r="D28" s="17">
        <v>11967.33514227</v>
      </c>
      <c r="E28" s="17">
        <v>1209935</v>
      </c>
      <c r="F28" s="17">
        <v>107313.40980984</v>
      </c>
      <c r="G28" s="17">
        <v>1223286</v>
      </c>
      <c r="H28" s="17">
        <v>119280.74495211002</v>
      </c>
      <c r="I28" s="17">
        <v>0</v>
      </c>
      <c r="J28" s="17">
        <v>0</v>
      </c>
      <c r="K28" s="17">
        <v>0</v>
      </c>
      <c r="L28" s="17">
        <v>0</v>
      </c>
      <c r="M28" s="17">
        <v>0</v>
      </c>
      <c r="N28" s="21">
        <v>0</v>
      </c>
      <c r="O28" s="403"/>
      <c r="P28" s="18">
        <v>1223286</v>
      </c>
      <c r="Q28" s="21">
        <v>119280.74495211002</v>
      </c>
    </row>
    <row r="29" spans="1:17" s="100" customFormat="1" ht="17.25" hidden="1">
      <c r="A29" s="2"/>
      <c r="B29" s="623" t="s">
        <v>414</v>
      </c>
      <c r="C29" s="17">
        <v>14739</v>
      </c>
      <c r="D29" s="17">
        <v>12934.82549963</v>
      </c>
      <c r="E29" s="17">
        <v>1256498</v>
      </c>
      <c r="F29" s="17">
        <v>113165.20806435001</v>
      </c>
      <c r="G29" s="17">
        <v>1271237</v>
      </c>
      <c r="H29" s="17">
        <v>126100.03356398002</v>
      </c>
      <c r="I29" s="17">
        <v>0</v>
      </c>
      <c r="J29" s="17">
        <v>0</v>
      </c>
      <c r="K29" s="17">
        <v>0</v>
      </c>
      <c r="L29" s="17">
        <v>0</v>
      </c>
      <c r="M29" s="17">
        <v>0</v>
      </c>
      <c r="N29" s="21">
        <v>0</v>
      </c>
      <c r="O29" s="403"/>
      <c r="P29" s="18">
        <v>1271237</v>
      </c>
      <c r="Q29" s="21">
        <v>126100.03356398002</v>
      </c>
    </row>
    <row r="30" spans="1:17" s="100" customFormat="1" ht="17.25" hidden="1">
      <c r="A30" s="2"/>
      <c r="B30" s="623" t="s">
        <v>415</v>
      </c>
      <c r="C30" s="17">
        <v>16326</v>
      </c>
      <c r="D30" s="17">
        <v>14372.59291843</v>
      </c>
      <c r="E30" s="17">
        <v>1306009</v>
      </c>
      <c r="F30" s="17">
        <v>121029.87855755999</v>
      </c>
      <c r="G30" s="17">
        <v>1322335</v>
      </c>
      <c r="H30" s="17">
        <v>135402.47147598999</v>
      </c>
      <c r="I30" s="17">
        <v>0</v>
      </c>
      <c r="J30" s="17">
        <v>0</v>
      </c>
      <c r="K30" s="17">
        <v>0</v>
      </c>
      <c r="L30" s="17">
        <v>0</v>
      </c>
      <c r="M30" s="17">
        <v>0</v>
      </c>
      <c r="N30" s="21">
        <v>0</v>
      </c>
      <c r="O30" s="403"/>
      <c r="P30" s="18">
        <v>1322335</v>
      </c>
      <c r="Q30" s="21">
        <v>135402.47147598999</v>
      </c>
    </row>
    <row r="31" spans="1:17" s="100" customFormat="1" ht="23.25" customHeight="1">
      <c r="A31" s="2"/>
      <c r="B31" s="623" t="s">
        <v>419</v>
      </c>
      <c r="C31" s="17">
        <v>17305</v>
      </c>
      <c r="D31" s="17">
        <v>14592.011125589997</v>
      </c>
      <c r="E31" s="17">
        <v>1335832</v>
      </c>
      <c r="F31" s="17">
        <v>122629.80417341999</v>
      </c>
      <c r="G31" s="17">
        <v>1353137</v>
      </c>
      <c r="H31" s="17">
        <v>137221.81529901002</v>
      </c>
      <c r="I31" s="17">
        <v>0</v>
      </c>
      <c r="J31" s="17">
        <v>0</v>
      </c>
      <c r="K31" s="17">
        <v>0</v>
      </c>
      <c r="L31" s="17">
        <v>0</v>
      </c>
      <c r="M31" s="17">
        <v>0</v>
      </c>
      <c r="N31" s="21">
        <v>0</v>
      </c>
      <c r="O31" s="403"/>
      <c r="P31" s="18">
        <v>1353137</v>
      </c>
      <c r="Q31" s="21">
        <v>137221.81529901002</v>
      </c>
    </row>
    <row r="32" spans="1:17" s="100" customFormat="1" ht="17.25" hidden="1">
      <c r="A32" s="2"/>
      <c r="B32" s="623" t="s">
        <v>421</v>
      </c>
      <c r="C32" s="17">
        <v>18136</v>
      </c>
      <c r="D32" s="17">
        <v>14612.238880050001</v>
      </c>
      <c r="E32" s="17">
        <v>1393818</v>
      </c>
      <c r="F32" s="17">
        <v>121750.25040811001</v>
      </c>
      <c r="G32" s="17">
        <v>1411954</v>
      </c>
      <c r="H32" s="17">
        <v>136362.48928816002</v>
      </c>
      <c r="I32" s="17">
        <v>0</v>
      </c>
      <c r="J32" s="17">
        <v>0</v>
      </c>
      <c r="K32" s="17">
        <v>0</v>
      </c>
      <c r="L32" s="17">
        <v>0</v>
      </c>
      <c r="M32" s="17">
        <v>0</v>
      </c>
      <c r="N32" s="21">
        <v>0</v>
      </c>
      <c r="O32" s="403"/>
      <c r="P32" s="18">
        <v>1411954</v>
      </c>
      <c r="Q32" s="21">
        <v>136362.48928816002</v>
      </c>
    </row>
    <row r="33" spans="1:17" s="100" customFormat="1" ht="17.25" hidden="1">
      <c r="A33" s="2"/>
      <c r="B33" s="623" t="s">
        <v>422</v>
      </c>
      <c r="C33" s="17">
        <v>19129</v>
      </c>
      <c r="D33" s="17">
        <v>14858.330332969997</v>
      </c>
      <c r="E33" s="17">
        <v>1443411</v>
      </c>
      <c r="F33" s="17">
        <v>123811.10902648</v>
      </c>
      <c r="G33" s="17">
        <v>1462540</v>
      </c>
      <c r="H33" s="17">
        <v>138669.43935945001</v>
      </c>
      <c r="I33" s="17">
        <v>0</v>
      </c>
      <c r="J33" s="17">
        <v>0</v>
      </c>
      <c r="K33" s="17">
        <v>0</v>
      </c>
      <c r="L33" s="17">
        <v>0</v>
      </c>
      <c r="M33" s="17">
        <v>0</v>
      </c>
      <c r="N33" s="21">
        <v>0</v>
      </c>
      <c r="O33" s="403"/>
      <c r="P33" s="18">
        <v>1462540</v>
      </c>
      <c r="Q33" s="21">
        <v>138669.43935945001</v>
      </c>
    </row>
    <row r="34" spans="1:17" s="100" customFormat="1" ht="17.25" hidden="1">
      <c r="A34" s="2"/>
      <c r="B34" s="623" t="s">
        <v>427</v>
      </c>
      <c r="C34" s="17">
        <v>19857</v>
      </c>
      <c r="D34" s="17">
        <v>15122.82803613</v>
      </c>
      <c r="E34" s="17">
        <v>1477610</v>
      </c>
      <c r="F34" s="17">
        <v>125784.22002816999</v>
      </c>
      <c r="G34" s="17">
        <v>1497467</v>
      </c>
      <c r="H34" s="17">
        <v>140907.0480643</v>
      </c>
      <c r="I34" s="17">
        <v>0</v>
      </c>
      <c r="J34" s="17">
        <v>0</v>
      </c>
      <c r="K34" s="17">
        <v>0</v>
      </c>
      <c r="L34" s="17">
        <v>0</v>
      </c>
      <c r="M34" s="17">
        <v>0</v>
      </c>
      <c r="N34" s="21">
        <v>0</v>
      </c>
      <c r="O34" s="403"/>
      <c r="P34" s="18">
        <v>1497467</v>
      </c>
      <c r="Q34" s="21">
        <v>140907.0480643</v>
      </c>
    </row>
    <row r="35" spans="1:17" s="100" customFormat="1" ht="23.25" customHeight="1">
      <c r="A35" s="2"/>
      <c r="B35" s="622" t="s">
        <v>430</v>
      </c>
      <c r="C35" s="13">
        <v>20214</v>
      </c>
      <c r="D35" s="13">
        <v>15757.98837271</v>
      </c>
      <c r="E35" s="13">
        <v>1501153</v>
      </c>
      <c r="F35" s="13">
        <v>130714.45654737997</v>
      </c>
      <c r="G35" s="13">
        <v>1521367</v>
      </c>
      <c r="H35" s="13">
        <v>146472.44492008997</v>
      </c>
      <c r="I35" s="13">
        <v>0</v>
      </c>
      <c r="J35" s="13">
        <v>0</v>
      </c>
      <c r="K35" s="13">
        <v>0</v>
      </c>
      <c r="L35" s="13">
        <v>0</v>
      </c>
      <c r="M35" s="13">
        <v>0</v>
      </c>
      <c r="N35" s="512">
        <v>0</v>
      </c>
      <c r="O35" s="403"/>
      <c r="P35" s="15">
        <v>1521367</v>
      </c>
      <c r="Q35" s="512">
        <v>146472.44492008997</v>
      </c>
    </row>
    <row r="36" spans="1:17" s="100" customFormat="1" ht="17.25" hidden="1">
      <c r="A36" s="2"/>
      <c r="B36" s="623" t="s">
        <v>436</v>
      </c>
      <c r="C36" s="17">
        <v>20476</v>
      </c>
      <c r="D36" s="17">
        <v>16769.117135410001</v>
      </c>
      <c r="E36" s="17">
        <v>1522262</v>
      </c>
      <c r="F36" s="17">
        <v>142463.34421493995</v>
      </c>
      <c r="G36" s="17">
        <v>1542738</v>
      </c>
      <c r="H36" s="17">
        <v>159232.46135035</v>
      </c>
      <c r="I36" s="17">
        <v>0</v>
      </c>
      <c r="J36" s="17">
        <v>0</v>
      </c>
      <c r="K36" s="17">
        <v>0</v>
      </c>
      <c r="L36" s="17">
        <v>0</v>
      </c>
      <c r="M36" s="17">
        <v>0</v>
      </c>
      <c r="N36" s="21">
        <v>0</v>
      </c>
      <c r="O36" s="403"/>
      <c r="P36" s="18">
        <v>1542738</v>
      </c>
      <c r="Q36" s="21">
        <v>159232.46135035</v>
      </c>
    </row>
    <row r="37" spans="1:17" s="384" customFormat="1" ht="17.25" hidden="1" customHeight="1" thickBot="1">
      <c r="A37" s="3" t="s">
        <v>368</v>
      </c>
      <c r="B37" s="983" t="s">
        <v>439</v>
      </c>
      <c r="C37" s="13">
        <v>21066</v>
      </c>
      <c r="D37" s="13">
        <v>17309.23110053</v>
      </c>
      <c r="E37" s="13">
        <v>1576369</v>
      </c>
      <c r="F37" s="13">
        <v>145927.89419349999</v>
      </c>
      <c r="G37" s="13">
        <v>1597435</v>
      </c>
      <c r="H37" s="13">
        <v>163237.12529403</v>
      </c>
      <c r="I37" s="13">
        <v>0</v>
      </c>
      <c r="J37" s="13">
        <v>0</v>
      </c>
      <c r="K37" s="13">
        <v>0</v>
      </c>
      <c r="L37" s="13">
        <v>0</v>
      </c>
      <c r="M37" s="13">
        <v>0</v>
      </c>
      <c r="N37" s="512">
        <v>0</v>
      </c>
      <c r="O37" s="411"/>
      <c r="P37" s="15">
        <v>1597435</v>
      </c>
      <c r="Q37" s="512">
        <v>163237.12529403</v>
      </c>
    </row>
    <row r="38" spans="1:17" s="384" customFormat="1" ht="17.25" hidden="1" customHeight="1" thickBot="1">
      <c r="A38" s="3" t="s">
        <v>368</v>
      </c>
      <c r="B38" s="982" t="s">
        <v>442</v>
      </c>
      <c r="C38" s="913">
        <v>21650</v>
      </c>
      <c r="D38" s="913">
        <v>18093.996707099999</v>
      </c>
      <c r="E38" s="913">
        <v>1600130</v>
      </c>
      <c r="F38" s="913">
        <v>152712.79023654005</v>
      </c>
      <c r="G38" s="913">
        <v>1621780</v>
      </c>
      <c r="H38" s="913">
        <v>170806.78694364001</v>
      </c>
      <c r="I38" s="913">
        <v>0</v>
      </c>
      <c r="J38" s="913">
        <v>0</v>
      </c>
      <c r="K38" s="913">
        <v>0</v>
      </c>
      <c r="L38" s="913">
        <v>0</v>
      </c>
      <c r="M38" s="913">
        <v>0</v>
      </c>
      <c r="N38" s="914">
        <v>0</v>
      </c>
      <c r="O38" s="411"/>
      <c r="P38" s="915">
        <v>1621780</v>
      </c>
      <c r="Q38" s="914">
        <v>170806.78694364001</v>
      </c>
    </row>
    <row r="39" spans="1:17" s="384" customFormat="1" ht="23.25" customHeight="1" thickBot="1">
      <c r="A39" s="3" t="s">
        <v>368</v>
      </c>
      <c r="B39" s="982" t="s">
        <v>454</v>
      </c>
      <c r="C39" s="913">
        <v>22223</v>
      </c>
      <c r="D39" s="913">
        <v>19809.331637110001</v>
      </c>
      <c r="E39" s="913">
        <v>1625674</v>
      </c>
      <c r="F39" s="913">
        <v>168335.39402690998</v>
      </c>
      <c r="G39" s="913">
        <v>1647897</v>
      </c>
      <c r="H39" s="913">
        <v>188144.72566401999</v>
      </c>
      <c r="I39" s="913">
        <v>0</v>
      </c>
      <c r="J39" s="913">
        <v>0</v>
      </c>
      <c r="K39" s="913">
        <v>0</v>
      </c>
      <c r="L39" s="913">
        <v>0</v>
      </c>
      <c r="M39" s="913">
        <v>0</v>
      </c>
      <c r="N39" s="914">
        <v>0</v>
      </c>
      <c r="O39" s="411"/>
      <c r="P39" s="915">
        <v>1647897</v>
      </c>
      <c r="Q39" s="914">
        <v>188144.72566401999</v>
      </c>
    </row>
    <row r="40" spans="1:17" ht="19.5" customHeight="1">
      <c r="B40" s="23"/>
      <c r="C40" s="22"/>
      <c r="D40" s="22"/>
      <c r="E40" s="22"/>
      <c r="F40" s="22"/>
      <c r="G40" s="22"/>
      <c r="H40" s="22"/>
      <c r="I40" s="22"/>
      <c r="J40" s="22"/>
      <c r="K40" s="22"/>
      <c r="L40" s="22"/>
      <c r="M40" s="22"/>
      <c r="N40" s="22"/>
      <c r="O40" s="24"/>
      <c r="P40" s="22"/>
      <c r="Q40" s="22"/>
    </row>
    <row r="41" spans="1:17" ht="19.5" customHeight="1">
      <c r="A41" s="23"/>
      <c r="B41" s="23"/>
      <c r="C41" s="22"/>
      <c r="D41" s="22"/>
      <c r="E41" s="22"/>
      <c r="F41" s="22"/>
      <c r="G41" s="22"/>
      <c r="H41" s="22"/>
      <c r="I41" s="22"/>
      <c r="J41" s="22"/>
      <c r="K41" s="22"/>
      <c r="L41" s="22"/>
      <c r="M41" s="22"/>
      <c r="N41" s="22"/>
      <c r="O41" s="24"/>
      <c r="P41" s="22"/>
      <c r="Q41" s="22"/>
    </row>
    <row r="42" spans="1:17" ht="17.25">
      <c r="B42" s="185" t="s">
        <v>38</v>
      </c>
      <c r="C42" s="6"/>
      <c r="D42" s="6"/>
      <c r="E42" s="6"/>
      <c r="F42" s="6"/>
      <c r="G42" s="6"/>
      <c r="H42" s="6"/>
      <c r="I42" s="6"/>
      <c r="J42" s="6"/>
      <c r="K42" s="6"/>
      <c r="L42" s="6"/>
      <c r="M42" s="6"/>
      <c r="N42" s="6"/>
      <c r="O42" s="8"/>
      <c r="P42" s="6"/>
      <c r="Q42" s="6"/>
    </row>
    <row r="43" spans="1:17" ht="7.5" customHeight="1" thickBot="1">
      <c r="A43" s="10"/>
      <c r="B43" s="10"/>
      <c r="C43" s="6"/>
      <c r="D43" s="6"/>
      <c r="E43" s="6"/>
      <c r="F43" s="6"/>
      <c r="G43" s="6"/>
      <c r="H43" s="6"/>
      <c r="I43" s="6"/>
      <c r="J43" s="6"/>
      <c r="K43" s="6"/>
      <c r="L43" s="6"/>
      <c r="M43" s="6"/>
      <c r="N43" s="6"/>
      <c r="O43" s="8"/>
      <c r="P43" s="6"/>
      <c r="Q43" s="6"/>
    </row>
    <row r="44" spans="1:17" s="100" customFormat="1" ht="17.25">
      <c r="A44" s="1151"/>
      <c r="B44" s="627"/>
      <c r="C44" s="1213" t="s">
        <v>112</v>
      </c>
      <c r="D44" s="1213"/>
      <c r="E44" s="1213"/>
      <c r="F44" s="1213"/>
      <c r="G44" s="1213"/>
      <c r="H44" s="1214"/>
      <c r="I44" s="1213" t="s">
        <v>113</v>
      </c>
      <c r="J44" s="1213"/>
      <c r="K44" s="1213"/>
      <c r="L44" s="1213"/>
      <c r="M44" s="1213"/>
      <c r="N44" s="1215"/>
      <c r="O44" s="276"/>
      <c r="P44" s="1277" t="s">
        <v>222</v>
      </c>
      <c r="Q44" s="1278"/>
    </row>
    <row r="45" spans="1:17" s="100" customFormat="1" ht="17.25">
      <c r="A45" s="1152"/>
      <c r="B45" s="628"/>
      <c r="C45" s="1216" t="s">
        <v>45</v>
      </c>
      <c r="D45" s="1216"/>
      <c r="E45" s="1210" t="s">
        <v>49</v>
      </c>
      <c r="F45" s="1211"/>
      <c r="G45" s="1210" t="s">
        <v>50</v>
      </c>
      <c r="H45" s="1211"/>
      <c r="I45" s="1216" t="s">
        <v>45</v>
      </c>
      <c r="J45" s="1216"/>
      <c r="K45" s="1210" t="s">
        <v>49</v>
      </c>
      <c r="L45" s="1211"/>
      <c r="M45" s="1210" t="s">
        <v>200</v>
      </c>
      <c r="N45" s="1281"/>
      <c r="O45" s="276"/>
      <c r="P45" s="1279"/>
      <c r="Q45" s="1280"/>
    </row>
    <row r="46" spans="1:17" ht="18" thickBot="1">
      <c r="A46" s="1153"/>
      <c r="B46" s="629"/>
      <c r="C46" s="12" t="s">
        <v>27</v>
      </c>
      <c r="D46" s="12" t="s">
        <v>28</v>
      </c>
      <c r="E46" s="12" t="s">
        <v>21</v>
      </c>
      <c r="F46" s="12" t="s">
        <v>22</v>
      </c>
      <c r="G46" s="12" t="s">
        <v>21</v>
      </c>
      <c r="H46" s="12" t="s">
        <v>22</v>
      </c>
      <c r="I46" s="12" t="s">
        <v>27</v>
      </c>
      <c r="J46" s="12" t="s">
        <v>28</v>
      </c>
      <c r="K46" s="12" t="s">
        <v>21</v>
      </c>
      <c r="L46" s="12" t="s">
        <v>22</v>
      </c>
      <c r="M46" s="12" t="s">
        <v>21</v>
      </c>
      <c r="N46" s="5" t="s">
        <v>22</v>
      </c>
      <c r="O46" s="11"/>
      <c r="P46" s="4" t="s">
        <v>27</v>
      </c>
      <c r="Q46" s="5" t="s">
        <v>28</v>
      </c>
    </row>
    <row r="47" spans="1:17" s="100" customFormat="1" ht="18" hidden="1" thickTop="1">
      <c r="A47" s="99" t="s">
        <v>287</v>
      </c>
      <c r="B47" s="628" t="s">
        <v>288</v>
      </c>
      <c r="C47" s="211">
        <v>3.0367002273465411E-2</v>
      </c>
      <c r="D47" s="211">
        <v>3.8068439841845436E-2</v>
      </c>
      <c r="E47" s="211">
        <v>5.2200711149476518E-2</v>
      </c>
      <c r="F47" s="211">
        <v>4.59077918226653E-2</v>
      </c>
      <c r="G47" s="211">
        <v>5.1932865182529007E-2</v>
      </c>
      <c r="H47" s="211">
        <v>4.5166933104684115E-2</v>
      </c>
      <c r="I47" s="211" t="s">
        <v>201</v>
      </c>
      <c r="J47" s="211" t="s">
        <v>201</v>
      </c>
      <c r="K47" s="211">
        <v>0</v>
      </c>
      <c r="L47" s="211">
        <v>3.9735099337748381E-2</v>
      </c>
      <c r="M47" s="211">
        <v>0</v>
      </c>
      <c r="N47" s="212">
        <v>3.9735099337748381E-2</v>
      </c>
      <c r="O47" s="468"/>
      <c r="P47" s="218">
        <v>5.1932658269203569E-2</v>
      </c>
      <c r="Q47" s="212">
        <v>4.5166790697335549E-2</v>
      </c>
    </row>
    <row r="48" spans="1:17" s="100" customFormat="1" ht="17.25" hidden="1">
      <c r="A48" s="346" t="s">
        <v>289</v>
      </c>
      <c r="B48" s="630" t="s">
        <v>290</v>
      </c>
      <c r="C48" s="211">
        <v>7.722616233254531E-3</v>
      </c>
      <c r="D48" s="211">
        <v>2.4889278302644285E-2</v>
      </c>
      <c r="E48" s="211">
        <v>2.1428064841987428E-2</v>
      </c>
      <c r="F48" s="211">
        <v>6.9840760380928749E-2</v>
      </c>
      <c r="G48" s="211">
        <v>2.1263379566854278E-2</v>
      </c>
      <c r="H48" s="211">
        <v>6.5621468469637317E-2</v>
      </c>
      <c r="I48" s="211" t="s">
        <v>201</v>
      </c>
      <c r="J48" s="211" t="s">
        <v>201</v>
      </c>
      <c r="K48" s="211">
        <v>0</v>
      </c>
      <c r="L48" s="211">
        <v>0.10828025477707001</v>
      </c>
      <c r="M48" s="211">
        <v>0</v>
      </c>
      <c r="N48" s="212">
        <v>0.10828025477707001</v>
      </c>
      <c r="O48" s="468"/>
      <c r="P48" s="218">
        <v>2.126329903076626E-2</v>
      </c>
      <c r="Q48" s="212">
        <v>6.5622581050353318E-2</v>
      </c>
    </row>
    <row r="49" spans="1:17" s="100" customFormat="1" ht="18" hidden="1" thickTop="1">
      <c r="A49" s="2" t="s">
        <v>341</v>
      </c>
      <c r="B49" s="631" t="s">
        <v>342</v>
      </c>
      <c r="C49" s="211" t="s">
        <v>201</v>
      </c>
      <c r="D49" s="211" t="s">
        <v>201</v>
      </c>
      <c r="E49" s="211" t="s">
        <v>201</v>
      </c>
      <c r="F49" s="211" t="s">
        <v>201</v>
      </c>
      <c r="G49" s="211" t="s">
        <v>201</v>
      </c>
      <c r="H49" s="211" t="s">
        <v>201</v>
      </c>
      <c r="I49" s="211" t="s">
        <v>201</v>
      </c>
      <c r="J49" s="211" t="s">
        <v>201</v>
      </c>
      <c r="K49" s="211" t="s">
        <v>201</v>
      </c>
      <c r="L49" s="211" t="s">
        <v>201</v>
      </c>
      <c r="M49" s="211" t="s">
        <v>201</v>
      </c>
      <c r="N49" s="212" t="s">
        <v>201</v>
      </c>
      <c r="O49" s="468"/>
      <c r="P49" s="218" t="s">
        <v>201</v>
      </c>
      <c r="Q49" s="212" t="s">
        <v>201</v>
      </c>
    </row>
    <row r="50" spans="1:17" s="100" customFormat="1" ht="18" hidden="1" thickTop="1">
      <c r="A50" s="2" t="s">
        <v>346</v>
      </c>
      <c r="B50" s="631" t="s">
        <v>347</v>
      </c>
      <c r="C50" s="211">
        <v>-2.4293956878226543E-3</v>
      </c>
      <c r="D50" s="211">
        <v>3.053304038252326E-2</v>
      </c>
      <c r="E50" s="211">
        <v>4.7002512391718064E-2</v>
      </c>
      <c r="F50" s="211">
        <v>5.6717264485550978E-2</v>
      </c>
      <c r="G50" s="211">
        <v>4.6425914774538626E-2</v>
      </c>
      <c r="H50" s="211">
        <v>5.4334144567306196E-2</v>
      </c>
      <c r="I50" s="211" t="s">
        <v>201</v>
      </c>
      <c r="J50" s="211" t="s">
        <v>201</v>
      </c>
      <c r="K50" s="211">
        <v>0</v>
      </c>
      <c r="L50" s="211">
        <v>4.9582104046242886E-2</v>
      </c>
      <c r="M50" s="211">
        <v>0</v>
      </c>
      <c r="N50" s="212">
        <v>4.9582104046242886E-2</v>
      </c>
      <c r="O50" s="468"/>
      <c r="P50" s="218">
        <v>4.6425750324996191E-2</v>
      </c>
      <c r="Q50" s="212">
        <v>5.4334019441447896E-2</v>
      </c>
    </row>
    <row r="51" spans="1:17" s="100" customFormat="1" ht="17.25" hidden="1">
      <c r="A51" s="2" t="s">
        <v>349</v>
      </c>
      <c r="B51" s="631" t="s">
        <v>350</v>
      </c>
      <c r="C51" s="211">
        <v>2.4200913242009132E-2</v>
      </c>
      <c r="D51" s="211">
        <v>6.2963266590095074E-2</v>
      </c>
      <c r="E51" s="211">
        <v>5.9784720237290395E-2</v>
      </c>
      <c r="F51" s="211">
        <v>5.5776723172017942E-2</v>
      </c>
      <c r="G51" s="211">
        <v>5.9389032095363663E-2</v>
      </c>
      <c r="H51" s="211">
        <v>5.6416030805523612E-2</v>
      </c>
      <c r="I51" s="211" t="s">
        <v>201</v>
      </c>
      <c r="J51" s="211" t="s">
        <v>201</v>
      </c>
      <c r="K51" s="211">
        <v>4.3214499999999934E-2</v>
      </c>
      <c r="L51" s="211">
        <v>3.4496834479193487E-2</v>
      </c>
      <c r="M51" s="211">
        <v>8.6429000000000089E-2</v>
      </c>
      <c r="N51" s="212">
        <v>3.4972823535647242E-2</v>
      </c>
      <c r="O51" s="468"/>
      <c r="P51" s="218">
        <v>5.9389123626731717E-2</v>
      </c>
      <c r="Q51" s="212">
        <v>5.6415468729739071E-2</v>
      </c>
    </row>
    <row r="52" spans="1:17" s="100" customFormat="1" ht="17.25" hidden="1">
      <c r="A52" s="2" t="s">
        <v>352</v>
      </c>
      <c r="B52" s="631" t="s">
        <v>353</v>
      </c>
      <c r="C52" s="211">
        <v>3.0019319363947094E-2</v>
      </c>
      <c r="D52" s="211">
        <v>5.7741507629735338E-2</v>
      </c>
      <c r="E52" s="211">
        <v>6.1741654056166655E-2</v>
      </c>
      <c r="F52" s="211">
        <v>7.9555162640902996E-2</v>
      </c>
      <c r="G52" s="211">
        <v>6.1400621802716632E-2</v>
      </c>
      <c r="H52" s="211">
        <v>7.7602615399020955E-2</v>
      </c>
      <c r="I52" s="211">
        <v>-1</v>
      </c>
      <c r="J52" s="211">
        <v>-1</v>
      </c>
      <c r="K52" s="211">
        <v>-4.1424366705025605E-2</v>
      </c>
      <c r="L52" s="211">
        <v>-1.5848409691657523E-3</v>
      </c>
      <c r="M52" s="211">
        <v>-7.9553288802121522E-2</v>
      </c>
      <c r="N52" s="212">
        <v>-2.0440169771624907E-3</v>
      </c>
      <c r="O52" s="468"/>
      <c r="P52" s="218">
        <v>6.1400132489720573E-2</v>
      </c>
      <c r="Q52" s="212">
        <v>7.7600570053218632E-2</v>
      </c>
    </row>
    <row r="53" spans="1:17" s="100" customFormat="1" ht="23.25" customHeight="1" thickTop="1">
      <c r="A53" s="2" t="s">
        <v>356</v>
      </c>
      <c r="B53" s="631" t="s">
        <v>357</v>
      </c>
      <c r="C53" s="211">
        <v>9.8086850895839656E-2</v>
      </c>
      <c r="D53" s="211">
        <v>0.22728160154750468</v>
      </c>
      <c r="E53" s="211">
        <v>0.2712128651659218</v>
      </c>
      <c r="F53" s="211">
        <v>0.21402837412575129</v>
      </c>
      <c r="G53" s="211">
        <v>0.26919343983564165</v>
      </c>
      <c r="H53" s="211">
        <v>0.21523459777116183</v>
      </c>
      <c r="I53" s="211" t="s">
        <v>201</v>
      </c>
      <c r="J53" s="211" t="s">
        <v>201</v>
      </c>
      <c r="K53" s="211">
        <v>0</v>
      </c>
      <c r="L53" s="211">
        <v>-5.202312138728328E-2</v>
      </c>
      <c r="M53" s="211">
        <v>0</v>
      </c>
      <c r="N53" s="212">
        <v>-5.202312138728328E-2</v>
      </c>
      <c r="O53" s="468"/>
      <c r="P53" s="218">
        <v>0.26919248630056924</v>
      </c>
      <c r="Q53" s="212">
        <v>0.21522756061494147</v>
      </c>
    </row>
    <row r="54" spans="1:17" s="100" customFormat="1" ht="17.25" hidden="1">
      <c r="A54" s="2" t="s">
        <v>358</v>
      </c>
      <c r="B54" s="631" t="s">
        <v>359</v>
      </c>
      <c r="C54" s="211">
        <v>3.055862831858407E-2</v>
      </c>
      <c r="D54" s="211">
        <v>1.6941032447883055E-2</v>
      </c>
      <c r="E54" s="211">
        <v>5.822126363867039E-2</v>
      </c>
      <c r="F54" s="211">
        <v>3.834160843992012E-2</v>
      </c>
      <c r="G54" s="211">
        <v>5.7942094187649659E-2</v>
      </c>
      <c r="H54" s="211">
        <v>3.6374556860881008E-2</v>
      </c>
      <c r="I54" s="211" t="s">
        <v>201</v>
      </c>
      <c r="J54" s="211" t="s">
        <v>201</v>
      </c>
      <c r="K54" s="211">
        <v>-0.5</v>
      </c>
      <c r="L54" s="211">
        <v>-0.24390243902439021</v>
      </c>
      <c r="M54" s="211">
        <v>-0.5</v>
      </c>
      <c r="N54" s="212">
        <v>-0.24390243902439021</v>
      </c>
      <c r="O54" s="468"/>
      <c r="P54" s="218">
        <v>5.7940537025511642E-2</v>
      </c>
      <c r="Q54" s="212">
        <v>3.6368799883504013E-2</v>
      </c>
    </row>
    <row r="55" spans="1:17" s="100" customFormat="1" ht="17.25" hidden="1">
      <c r="A55" s="2" t="s">
        <v>360</v>
      </c>
      <c r="B55" s="631" t="s">
        <v>361</v>
      </c>
      <c r="C55" s="211">
        <v>4.3472427210519256E-2</v>
      </c>
      <c r="D55" s="211">
        <v>7.5700104079933203E-2</v>
      </c>
      <c r="E55" s="211">
        <v>5.7629006195707634E-2</v>
      </c>
      <c r="F55" s="211">
        <v>5.4971399926942402E-2</v>
      </c>
      <c r="G55" s="211">
        <v>5.7489836888993236E-2</v>
      </c>
      <c r="H55" s="211">
        <v>5.6840968793249645E-2</v>
      </c>
      <c r="I55" s="211" t="s">
        <v>201</v>
      </c>
      <c r="J55" s="211" t="s">
        <v>201</v>
      </c>
      <c r="K55" s="211">
        <v>0</v>
      </c>
      <c r="L55" s="211">
        <v>5.645161290322586E-2</v>
      </c>
      <c r="M55" s="211">
        <v>0</v>
      </c>
      <c r="N55" s="212">
        <v>5.645161290322586E-2</v>
      </c>
      <c r="O55" s="468"/>
      <c r="P55" s="218">
        <v>5.7489761058386699E-2</v>
      </c>
      <c r="Q55" s="212">
        <v>5.6840962958566117E-2</v>
      </c>
    </row>
    <row r="56" spans="1:17" s="100" customFormat="1" ht="17.25" hidden="1">
      <c r="A56" s="2" t="s">
        <v>362</v>
      </c>
      <c r="B56" s="631" t="s">
        <v>363</v>
      </c>
      <c r="C56" s="211">
        <v>2.6231194548026231E-2</v>
      </c>
      <c r="D56" s="211">
        <v>-5.4309705590149812E-3</v>
      </c>
      <c r="E56" s="211">
        <v>4.7492134186124427E-2</v>
      </c>
      <c r="F56" s="211">
        <v>-5.0373937998713723E-2</v>
      </c>
      <c r="G56" s="211">
        <v>4.7285894434334223E-2</v>
      </c>
      <c r="H56" s="211">
        <v>-4.6248095659660093E-2</v>
      </c>
      <c r="I56" s="211" t="s">
        <v>201</v>
      </c>
      <c r="J56" s="211" t="s">
        <v>201</v>
      </c>
      <c r="K56" s="211">
        <v>0</v>
      </c>
      <c r="L56" s="211">
        <v>-0.17557251908396945</v>
      </c>
      <c r="M56" s="211">
        <v>0</v>
      </c>
      <c r="N56" s="212">
        <v>-0.17557251908396945</v>
      </c>
      <c r="O56" s="468"/>
      <c r="P56" s="218">
        <v>4.7285835453774384E-2</v>
      </c>
      <c r="Q56" s="212">
        <v>-4.6250032933880546E-2</v>
      </c>
    </row>
    <row r="57" spans="1:17" s="100" customFormat="1" ht="23.25" customHeight="1">
      <c r="A57" s="2" t="s">
        <v>368</v>
      </c>
      <c r="B57" s="631" t="s">
        <v>368</v>
      </c>
      <c r="C57" s="211">
        <v>0.10674778761061947</v>
      </c>
      <c r="D57" s="211">
        <v>0.12948268964208623</v>
      </c>
      <c r="E57" s="211">
        <v>0.21244889903859709</v>
      </c>
      <c r="F57" s="211">
        <v>0.10315862107171891</v>
      </c>
      <c r="G57" s="211">
        <v>0.21138217054696265</v>
      </c>
      <c r="H57" s="211">
        <v>0.10557821952866434</v>
      </c>
      <c r="I57" s="211" t="s">
        <v>201</v>
      </c>
      <c r="J57" s="211" t="s">
        <v>201</v>
      </c>
      <c r="K57" s="211">
        <v>-0.5</v>
      </c>
      <c r="L57" s="211">
        <v>-0.29426675609756092</v>
      </c>
      <c r="M57" s="211">
        <v>-0.5</v>
      </c>
      <c r="N57" s="212">
        <v>-0.29426675609756092</v>
      </c>
      <c r="O57" s="468"/>
      <c r="P57" s="218">
        <v>0.21138018514848997</v>
      </c>
      <c r="Q57" s="212">
        <v>0.10557000658749274</v>
      </c>
    </row>
    <row r="58" spans="1:17" s="100" customFormat="1" ht="17.25" hidden="1">
      <c r="A58" s="2" t="s">
        <v>368</v>
      </c>
      <c r="B58" s="631" t="s">
        <v>371</v>
      </c>
      <c r="C58" s="211">
        <v>2.0614692653673165E-2</v>
      </c>
      <c r="D58" s="211">
        <v>1.9744530390191251E-2</v>
      </c>
      <c r="E58" s="211">
        <v>3.6602111181775795E-2</v>
      </c>
      <c r="F58" s="211">
        <v>5.9012345038084212E-4</v>
      </c>
      <c r="G58" s="211">
        <v>3.6454703481547439E-2</v>
      </c>
      <c r="H58" s="211">
        <v>2.3887835489991784E-3</v>
      </c>
      <c r="I58" s="211" t="s">
        <v>201</v>
      </c>
      <c r="J58" s="211" t="s">
        <v>201</v>
      </c>
      <c r="K58" s="211">
        <v>0</v>
      </c>
      <c r="L58" s="211">
        <v>-2.5891199891287592E-2</v>
      </c>
      <c r="M58" s="211">
        <v>0</v>
      </c>
      <c r="N58" s="212">
        <v>-2.5891199891287592E-2</v>
      </c>
      <c r="O58" s="468"/>
      <c r="P58" s="218">
        <v>3.6454661487492108E-2</v>
      </c>
      <c r="Q58" s="212">
        <v>2.3884127482974612E-3</v>
      </c>
    </row>
    <row r="59" spans="1:17" s="100" customFormat="1" ht="17.25" hidden="1">
      <c r="A59" s="2" t="s">
        <v>368</v>
      </c>
      <c r="B59" s="631" t="s">
        <v>372</v>
      </c>
      <c r="C59" s="211">
        <v>7.1734606438976625E-2</v>
      </c>
      <c r="D59" s="211">
        <v>4.0485676601717521E-2</v>
      </c>
      <c r="E59" s="211">
        <v>1.3652351811639717E-2</v>
      </c>
      <c r="F59" s="211">
        <v>1.2680965155286607E-2</v>
      </c>
      <c r="G59" s="211">
        <v>1.4179699178760016E-2</v>
      </c>
      <c r="H59" s="211">
        <v>1.533712354602625E-2</v>
      </c>
      <c r="I59" s="211" t="s">
        <v>201</v>
      </c>
      <c r="J59" s="211" t="s">
        <v>201</v>
      </c>
      <c r="K59" s="211">
        <v>0</v>
      </c>
      <c r="L59" s="211">
        <v>2.98985224863943E-2</v>
      </c>
      <c r="M59" s="211">
        <v>0</v>
      </c>
      <c r="N59" s="212">
        <v>2.98985224863943E-2</v>
      </c>
      <c r="O59" s="468"/>
      <c r="P59" s="218">
        <v>1.417968341895085E-2</v>
      </c>
      <c r="Q59" s="212">
        <v>1.5337309085331961E-2</v>
      </c>
    </row>
    <row r="60" spans="1:17" s="100" customFormat="1" ht="16.5" hidden="1" customHeight="1">
      <c r="A60" s="2" t="s">
        <v>368</v>
      </c>
      <c r="B60" s="631" t="s">
        <v>374</v>
      </c>
      <c r="C60" s="211">
        <v>0.21324957167332953</v>
      </c>
      <c r="D60" s="211">
        <v>0.10678753128341474</v>
      </c>
      <c r="E60" s="211">
        <v>7.6300705955252623E-2</v>
      </c>
      <c r="F60" s="211">
        <v>7.4507220040676947E-2</v>
      </c>
      <c r="G60" s="211">
        <v>7.7614671861215678E-2</v>
      </c>
      <c r="H60" s="211">
        <v>7.7667307706315913E-2</v>
      </c>
      <c r="I60" s="211" t="s">
        <v>201</v>
      </c>
      <c r="J60" s="211" t="s">
        <v>201</v>
      </c>
      <c r="K60" s="211">
        <v>0</v>
      </c>
      <c r="L60" s="211">
        <v>8.1017046411917704E-2</v>
      </c>
      <c r="M60" s="211">
        <v>0</v>
      </c>
      <c r="N60" s="212">
        <v>8.1017046411917704E-2</v>
      </c>
      <c r="O60" s="468"/>
      <c r="P60" s="218">
        <v>7.7614586803668187E-2</v>
      </c>
      <c r="Q60" s="212">
        <v>7.7667351000329052E-2</v>
      </c>
    </row>
    <row r="61" spans="1:17" s="100" customFormat="1" ht="23.25" customHeight="1">
      <c r="A61" s="2" t="s">
        <v>368</v>
      </c>
      <c r="B61" s="631" t="s">
        <v>375</v>
      </c>
      <c r="C61" s="211">
        <v>0.37393803098450773</v>
      </c>
      <c r="D61" s="211">
        <v>0.128071366280779</v>
      </c>
      <c r="E61" s="211">
        <v>0.1816792952340868</v>
      </c>
      <c r="F61" s="211">
        <v>-1.9495018140822943E-2</v>
      </c>
      <c r="G61" s="211">
        <v>0.18345196528935331</v>
      </c>
      <c r="H61" s="211">
        <v>-5.6380624861499832E-3</v>
      </c>
      <c r="I61" s="211" t="s">
        <v>201</v>
      </c>
      <c r="J61" s="211" t="s">
        <v>201</v>
      </c>
      <c r="K61" s="211">
        <v>0</v>
      </c>
      <c r="L61" s="211">
        <v>-0.10458003841221968</v>
      </c>
      <c r="M61" s="211">
        <v>0</v>
      </c>
      <c r="N61" s="212">
        <v>-0.10458003841221968</v>
      </c>
      <c r="O61" s="468"/>
      <c r="P61" s="218">
        <v>0.18345175396156169</v>
      </c>
      <c r="Q61" s="212">
        <v>-5.6393597908025077E-3</v>
      </c>
    </row>
    <row r="62" spans="1:17" s="100" customFormat="1" ht="16.5" hidden="1" customHeight="1">
      <c r="A62" s="2" t="s">
        <v>368</v>
      </c>
      <c r="B62" s="631" t="s">
        <v>376</v>
      </c>
      <c r="C62" s="211">
        <v>-7.2747112848958809E-3</v>
      </c>
      <c r="D62" s="211">
        <v>4.041651181741554E-2</v>
      </c>
      <c r="E62" s="211">
        <v>8.0086820741341297E-2</v>
      </c>
      <c r="F62" s="211">
        <v>0.12276994328203569</v>
      </c>
      <c r="G62" s="211">
        <v>7.9151676556246012E-2</v>
      </c>
      <c r="H62" s="211">
        <v>0.11399682117169256</v>
      </c>
      <c r="I62" s="211" t="s">
        <v>201</v>
      </c>
      <c r="J62" s="211" t="s">
        <v>201</v>
      </c>
      <c r="K62" s="211">
        <v>0</v>
      </c>
      <c r="L62" s="211">
        <v>0.10731153107875537</v>
      </c>
      <c r="M62" s="211">
        <v>0</v>
      </c>
      <c r="N62" s="212">
        <v>0.10731153107875537</v>
      </c>
      <c r="O62" s="468"/>
      <c r="P62" s="218">
        <v>7.9151599511361817E-2</v>
      </c>
      <c r="Q62" s="212">
        <v>0.11399674223762182</v>
      </c>
    </row>
    <row r="63" spans="1:17" s="100" customFormat="1" ht="16.5" hidden="1" customHeight="1">
      <c r="A63" s="2" t="s">
        <v>368</v>
      </c>
      <c r="B63" s="631" t="s">
        <v>378</v>
      </c>
      <c r="C63" s="211">
        <v>3.563249977099936E-2</v>
      </c>
      <c r="D63" s="211">
        <v>3.141191707340011E-2</v>
      </c>
      <c r="E63" s="211">
        <v>1.7059548546426623E-2</v>
      </c>
      <c r="F63" s="211">
        <v>3.503091110621237E-2</v>
      </c>
      <c r="G63" s="211">
        <v>1.7242436815615249E-2</v>
      </c>
      <c r="H63" s="211">
        <v>3.4670843852903317E-2</v>
      </c>
      <c r="I63" s="211" t="s">
        <v>201</v>
      </c>
      <c r="J63" s="211" t="s">
        <v>201</v>
      </c>
      <c r="K63" s="211">
        <v>0</v>
      </c>
      <c r="L63" s="211">
        <v>4.7777249978746342E-2</v>
      </c>
      <c r="M63" s="211">
        <v>0</v>
      </c>
      <c r="N63" s="212">
        <v>4.7777249978746342E-2</v>
      </c>
      <c r="O63" s="468"/>
      <c r="P63" s="218">
        <v>1.7242421263127323E-2</v>
      </c>
      <c r="Q63" s="212">
        <v>3.467099767324297E-2</v>
      </c>
    </row>
    <row r="64" spans="1:17" s="100" customFormat="1" ht="16.5" hidden="1" customHeight="1">
      <c r="A64" s="2" t="s">
        <v>368</v>
      </c>
      <c r="B64" s="631" t="s">
        <v>379</v>
      </c>
      <c r="C64" s="211">
        <v>3.8209800106138336E-2</v>
      </c>
      <c r="D64" s="211">
        <v>5.8801437927251718E-2</v>
      </c>
      <c r="E64" s="211">
        <v>9.3526919666448716E-3</v>
      </c>
      <c r="F64" s="211">
        <v>4.5339572826517238E-2</v>
      </c>
      <c r="G64" s="211">
        <v>9.6419856425389444E-3</v>
      </c>
      <c r="H64" s="211">
        <v>4.6674725491083355E-2</v>
      </c>
      <c r="I64" s="211" t="s">
        <v>201</v>
      </c>
      <c r="J64" s="211" t="s">
        <v>201</v>
      </c>
      <c r="K64" s="211">
        <v>-1</v>
      </c>
      <c r="L64" s="211">
        <v>-1</v>
      </c>
      <c r="M64" s="211">
        <v>-1</v>
      </c>
      <c r="N64" s="212">
        <v>-1</v>
      </c>
      <c r="O64" s="468"/>
      <c r="P64" s="218">
        <v>9.6410903928702222E-3</v>
      </c>
      <c r="Q64" s="212">
        <v>4.6662285829357511E-2</v>
      </c>
    </row>
    <row r="65" spans="1:17" s="100" customFormat="1" ht="23.25" customHeight="1">
      <c r="A65" s="2"/>
      <c r="B65" s="631" t="s">
        <v>386</v>
      </c>
      <c r="C65" s="211">
        <v>0.12403382740747476</v>
      </c>
      <c r="D65" s="211">
        <v>0.20684183826723468</v>
      </c>
      <c r="E65" s="211">
        <v>0.14727843935191426</v>
      </c>
      <c r="F65" s="211">
        <v>0.285274881165619</v>
      </c>
      <c r="G65" s="211">
        <v>0.14702962201560529</v>
      </c>
      <c r="H65" s="211">
        <v>0.27691939857557119</v>
      </c>
      <c r="I65" s="211" t="s">
        <v>201</v>
      </c>
      <c r="J65" s="211" t="s">
        <v>201</v>
      </c>
      <c r="K65" s="211">
        <v>-1</v>
      </c>
      <c r="L65" s="211">
        <v>-1</v>
      </c>
      <c r="M65" s="211">
        <v>-1</v>
      </c>
      <c r="N65" s="212">
        <v>-1</v>
      </c>
      <c r="O65" s="468"/>
      <c r="P65" s="218">
        <v>0.14702850551664728</v>
      </c>
      <c r="Q65" s="212">
        <v>0.27690432182577279</v>
      </c>
    </row>
    <row r="66" spans="1:17" s="100" customFormat="1" ht="16.5" hidden="1" customHeight="1">
      <c r="A66" s="2"/>
      <c r="B66" s="623" t="s">
        <v>397</v>
      </c>
      <c r="C66" s="211">
        <v>8.0090607556022972E-2</v>
      </c>
      <c r="D66" s="211">
        <v>6.0505186408954553E-2</v>
      </c>
      <c r="E66" s="211">
        <v>3.7650735442307376E-2</v>
      </c>
      <c r="F66" s="211">
        <v>6.4672999395189612E-2</v>
      </c>
      <c r="G66" s="211">
        <v>3.8095916985320701E-2</v>
      </c>
      <c r="H66" s="211">
        <v>6.4253368388514018E-2</v>
      </c>
      <c r="I66" s="211" t="s">
        <v>201</v>
      </c>
      <c r="J66" s="211" t="s">
        <v>201</v>
      </c>
      <c r="K66" s="211" t="s">
        <v>201</v>
      </c>
      <c r="L66" s="211" t="s">
        <v>201</v>
      </c>
      <c r="M66" s="211" t="s">
        <v>201</v>
      </c>
      <c r="N66" s="212" t="s">
        <v>201</v>
      </c>
      <c r="O66" s="468"/>
      <c r="P66" s="218">
        <v>3.8095916985320701E-2</v>
      </c>
      <c r="Q66" s="212">
        <v>6.4253368388514018E-2</v>
      </c>
    </row>
    <row r="67" spans="1:17" s="100" customFormat="1" ht="16.5" hidden="1" customHeight="1">
      <c r="A67" s="2"/>
      <c r="B67" s="623" t="s">
        <v>414</v>
      </c>
      <c r="C67" s="211">
        <v>0.10396225001872519</v>
      </c>
      <c r="D67" s="211">
        <v>8.0844260301753693E-2</v>
      </c>
      <c r="E67" s="211">
        <v>3.8483885497981297E-2</v>
      </c>
      <c r="F67" s="211">
        <v>5.4529981526814132E-2</v>
      </c>
      <c r="G67" s="211">
        <v>3.9198519397753262E-2</v>
      </c>
      <c r="H67" s="211">
        <v>5.7170070614564576E-2</v>
      </c>
      <c r="I67" s="211" t="s">
        <v>201</v>
      </c>
      <c r="J67" s="211" t="s">
        <v>201</v>
      </c>
      <c r="K67" s="211" t="s">
        <v>201</v>
      </c>
      <c r="L67" s="211" t="s">
        <v>201</v>
      </c>
      <c r="M67" s="211" t="s">
        <v>201</v>
      </c>
      <c r="N67" s="212" t="s">
        <v>201</v>
      </c>
      <c r="O67" s="468"/>
      <c r="P67" s="218">
        <v>3.9198519397753262E-2</v>
      </c>
      <c r="Q67" s="212">
        <v>5.7170070614564576E-2</v>
      </c>
    </row>
    <row r="68" spans="1:17" s="100" customFormat="1" ht="16.5" hidden="1" customHeight="1">
      <c r="A68" s="2"/>
      <c r="B68" s="623" t="s">
        <v>415</v>
      </c>
      <c r="C68" s="211">
        <v>0.10767351923468349</v>
      </c>
      <c r="D68" s="211">
        <v>0.11115475959386753</v>
      </c>
      <c r="E68" s="211">
        <v>3.9403962441643361E-2</v>
      </c>
      <c r="F68" s="211">
        <v>6.9497247676492874E-2</v>
      </c>
      <c r="G68" s="211">
        <v>4.0195494624527137E-2</v>
      </c>
      <c r="H68" s="211">
        <v>7.3770304805590325E-2</v>
      </c>
      <c r="I68" s="211" t="s">
        <v>201</v>
      </c>
      <c r="J68" s="211" t="s">
        <v>201</v>
      </c>
      <c r="K68" s="211" t="s">
        <v>201</v>
      </c>
      <c r="L68" s="211" t="s">
        <v>201</v>
      </c>
      <c r="M68" s="211" t="s">
        <v>201</v>
      </c>
      <c r="N68" s="212" t="s">
        <v>201</v>
      </c>
      <c r="O68" s="468"/>
      <c r="P68" s="218">
        <v>4.0195494624527137E-2</v>
      </c>
      <c r="Q68" s="212">
        <v>7.3770304805590325E-2</v>
      </c>
    </row>
    <row r="69" spans="1:17" s="100" customFormat="1" ht="23.25" customHeight="1">
      <c r="A69" s="2"/>
      <c r="B69" s="623" t="s">
        <v>419</v>
      </c>
      <c r="C69" s="211">
        <v>0.39996764015856323</v>
      </c>
      <c r="D69" s="211">
        <v>0.29309518742950763</v>
      </c>
      <c r="E69" s="211">
        <v>0.145621093056543</v>
      </c>
      <c r="F69" s="211">
        <v>0.21662932578429889</v>
      </c>
      <c r="G69" s="211">
        <v>0.14828911213057772</v>
      </c>
      <c r="H69" s="211">
        <v>0.224328194856521</v>
      </c>
      <c r="I69" s="211" t="s">
        <v>201</v>
      </c>
      <c r="J69" s="211" t="s">
        <v>201</v>
      </c>
      <c r="K69" s="211" t="s">
        <v>201</v>
      </c>
      <c r="L69" s="211" t="s">
        <v>201</v>
      </c>
      <c r="M69" s="211" t="s">
        <v>201</v>
      </c>
      <c r="N69" s="212" t="s">
        <v>201</v>
      </c>
      <c r="O69" s="468"/>
      <c r="P69" s="218">
        <v>0.14828911213057772</v>
      </c>
      <c r="Q69" s="212">
        <v>0.224328194856521</v>
      </c>
    </row>
    <row r="70" spans="1:17" s="100" customFormat="1" ht="16.5" hidden="1" customHeight="1">
      <c r="A70" s="2"/>
      <c r="B70" s="623" t="s">
        <v>421</v>
      </c>
      <c r="C70" s="211">
        <v>4.8020803236058944E-2</v>
      </c>
      <c r="D70" s="211">
        <v>1.386221151142791E-3</v>
      </c>
      <c r="E70" s="211">
        <v>4.3408153121051153E-2</v>
      </c>
      <c r="F70" s="211">
        <v>-7.1724306439089327E-3</v>
      </c>
      <c r="G70" s="211">
        <v>4.3467143386072514E-2</v>
      </c>
      <c r="H70" s="211">
        <v>-6.2623133863773904E-3</v>
      </c>
      <c r="I70" s="211" t="s">
        <v>201</v>
      </c>
      <c r="J70" s="211" t="s">
        <v>201</v>
      </c>
      <c r="K70" s="211" t="s">
        <v>201</v>
      </c>
      <c r="L70" s="211" t="s">
        <v>201</v>
      </c>
      <c r="M70" s="211" t="s">
        <v>201</v>
      </c>
      <c r="N70" s="212" t="s">
        <v>201</v>
      </c>
      <c r="O70" s="468"/>
      <c r="P70" s="218">
        <v>4.3467143386072514E-2</v>
      </c>
      <c r="Q70" s="212">
        <v>-6.2623133863773904E-3</v>
      </c>
    </row>
    <row r="71" spans="1:17" s="100" customFormat="1" ht="16.5" hidden="1" customHeight="1">
      <c r="A71" s="2"/>
      <c r="B71" s="623" t="s">
        <v>422</v>
      </c>
      <c r="C71" s="211">
        <v>5.4752977503308334E-2</v>
      </c>
      <c r="D71" s="211">
        <v>1.6841461116269007E-2</v>
      </c>
      <c r="E71" s="211">
        <v>3.5580685570138999E-2</v>
      </c>
      <c r="F71" s="211">
        <v>1.6926935357109686E-2</v>
      </c>
      <c r="G71" s="211">
        <v>3.5826946203629861E-2</v>
      </c>
      <c r="H71" s="211">
        <v>1.6917776166545061E-2</v>
      </c>
      <c r="I71" s="211" t="s">
        <v>201</v>
      </c>
      <c r="J71" s="211" t="s">
        <v>201</v>
      </c>
      <c r="K71" s="211" t="s">
        <v>201</v>
      </c>
      <c r="L71" s="211" t="s">
        <v>201</v>
      </c>
      <c r="M71" s="211" t="s">
        <v>201</v>
      </c>
      <c r="N71" s="212" t="s">
        <v>201</v>
      </c>
      <c r="O71" s="468"/>
      <c r="P71" s="218">
        <v>3.5826946203629861E-2</v>
      </c>
      <c r="Q71" s="212">
        <v>1.6917776166545061E-2</v>
      </c>
    </row>
    <row r="72" spans="1:17" s="100" customFormat="1" ht="16.5" hidden="1" customHeight="1">
      <c r="A72" s="2"/>
      <c r="B72" s="623" t="s">
        <v>427</v>
      </c>
      <c r="C72" s="211">
        <v>3.8057399759527419E-2</v>
      </c>
      <c r="D72" s="211">
        <v>1.7801307228517717E-2</v>
      </c>
      <c r="E72" s="211">
        <v>2.3693182329911577E-2</v>
      </c>
      <c r="F72" s="211">
        <v>1.593646173759734E-2</v>
      </c>
      <c r="G72" s="211">
        <v>2.388105624461553E-2</v>
      </c>
      <c r="H72" s="211">
        <v>1.6136278585866384E-2</v>
      </c>
      <c r="I72" s="211" t="s">
        <v>201</v>
      </c>
      <c r="J72" s="211" t="s">
        <v>201</v>
      </c>
      <c r="K72" s="211" t="s">
        <v>201</v>
      </c>
      <c r="L72" s="211" t="s">
        <v>201</v>
      </c>
      <c r="M72" s="211" t="s">
        <v>201</v>
      </c>
      <c r="N72" s="212" t="s">
        <v>201</v>
      </c>
      <c r="O72" s="468"/>
      <c r="P72" s="218">
        <v>2.388105624461553E-2</v>
      </c>
      <c r="Q72" s="212">
        <v>1.6136278585866384E-2</v>
      </c>
    </row>
    <row r="73" spans="1:17" s="100" customFormat="1" ht="23.25" customHeight="1">
      <c r="A73" s="2"/>
      <c r="B73" s="622" t="s">
        <v>430</v>
      </c>
      <c r="C73" s="220">
        <v>0.16810170470962149</v>
      </c>
      <c r="D73" s="220">
        <v>7.9905178051518186E-2</v>
      </c>
      <c r="E73" s="220">
        <v>0.12375882596015068</v>
      </c>
      <c r="F73" s="220">
        <v>6.5927303957257141E-2</v>
      </c>
      <c r="G73" s="220">
        <v>0.12432591821818485</v>
      </c>
      <c r="H73" s="220">
        <v>6.7413695125097844E-2</v>
      </c>
      <c r="I73" s="220" t="s">
        <v>201</v>
      </c>
      <c r="J73" s="220" t="s">
        <v>201</v>
      </c>
      <c r="K73" s="220" t="s">
        <v>201</v>
      </c>
      <c r="L73" s="220" t="s">
        <v>201</v>
      </c>
      <c r="M73" s="220" t="s">
        <v>201</v>
      </c>
      <c r="N73" s="706" t="s">
        <v>201</v>
      </c>
      <c r="O73" s="468"/>
      <c r="P73" s="216">
        <v>0.12432591821818485</v>
      </c>
      <c r="Q73" s="706">
        <v>6.7413695125097844E-2</v>
      </c>
    </row>
    <row r="74" spans="1:17" s="100" customFormat="1" ht="17.25" hidden="1" customHeight="1">
      <c r="A74" s="2"/>
      <c r="B74" s="623" t="s">
        <v>436</v>
      </c>
      <c r="C74" s="211">
        <v>1.2961313940833085E-2</v>
      </c>
      <c r="D74" s="211">
        <v>6.4166106661881606E-2</v>
      </c>
      <c r="E74" s="211">
        <v>1.4061857785315688E-2</v>
      </c>
      <c r="F74" s="211">
        <v>8.988208326675301E-2</v>
      </c>
      <c r="G74" s="211">
        <v>1.4047235151018788E-2</v>
      </c>
      <c r="H74" s="211">
        <v>8.7115473748126698E-2</v>
      </c>
      <c r="I74" s="211" t="s">
        <v>201</v>
      </c>
      <c r="J74" s="211" t="s">
        <v>201</v>
      </c>
      <c r="K74" s="211" t="s">
        <v>201</v>
      </c>
      <c r="L74" s="211" t="s">
        <v>201</v>
      </c>
      <c r="M74" s="211" t="s">
        <v>201</v>
      </c>
      <c r="N74" s="212" t="s">
        <v>201</v>
      </c>
      <c r="O74" s="468"/>
      <c r="P74" s="218">
        <v>1.4047235151018788E-2</v>
      </c>
      <c r="Q74" s="212">
        <v>8.7115473748126698E-2</v>
      </c>
    </row>
    <row r="75" spans="1:17" s="384" customFormat="1" ht="17.25" hidden="1" customHeight="1" thickBot="1">
      <c r="A75" s="3" t="s">
        <v>368</v>
      </c>
      <c r="B75" s="622" t="s">
        <v>439</v>
      </c>
      <c r="C75" s="220">
        <v>2.8814221527642118E-2</v>
      </c>
      <c r="D75" s="220">
        <v>3.2208849205274129E-2</v>
      </c>
      <c r="E75" s="220">
        <v>3.5543815716348431E-2</v>
      </c>
      <c r="F75" s="220">
        <v>2.4318887062856957E-2</v>
      </c>
      <c r="G75" s="220">
        <v>3.5454497134315741E-2</v>
      </c>
      <c r="H75" s="220">
        <v>2.5149796151607381E-2</v>
      </c>
      <c r="I75" s="220" t="s">
        <v>201</v>
      </c>
      <c r="J75" s="220" t="s">
        <v>201</v>
      </c>
      <c r="K75" s="220" t="s">
        <v>201</v>
      </c>
      <c r="L75" s="220" t="s">
        <v>201</v>
      </c>
      <c r="M75" s="220" t="s">
        <v>201</v>
      </c>
      <c r="N75" s="706" t="s">
        <v>201</v>
      </c>
      <c r="O75" s="626"/>
      <c r="P75" s="216">
        <v>3.5454497134315741E-2</v>
      </c>
      <c r="Q75" s="706">
        <v>2.5149796151607381E-2</v>
      </c>
    </row>
    <row r="76" spans="1:17" s="384" customFormat="1" ht="17.25" hidden="1" customHeight="1" thickBot="1">
      <c r="A76" s="3" t="s">
        <v>368</v>
      </c>
      <c r="B76" s="795" t="s">
        <v>442</v>
      </c>
      <c r="C76" s="917">
        <v>2.7722396278363239E-2</v>
      </c>
      <c r="D76" s="917">
        <v>4.5337981913360102E-2</v>
      </c>
      <c r="E76" s="917">
        <v>1.5073247443967751E-2</v>
      </c>
      <c r="F76" s="917">
        <v>4.6494853369454567E-2</v>
      </c>
      <c r="G76" s="917">
        <v>1.5240056715922714E-2</v>
      </c>
      <c r="H76" s="917">
        <v>4.6372181793664834E-2</v>
      </c>
      <c r="I76" s="917" t="s">
        <v>201</v>
      </c>
      <c r="J76" s="917" t="s">
        <v>201</v>
      </c>
      <c r="K76" s="917" t="s">
        <v>201</v>
      </c>
      <c r="L76" s="917" t="s">
        <v>201</v>
      </c>
      <c r="M76" s="917" t="s">
        <v>201</v>
      </c>
      <c r="N76" s="918" t="s">
        <v>201</v>
      </c>
      <c r="O76" s="626"/>
      <c r="P76" s="922">
        <v>1.5240056715922714E-2</v>
      </c>
      <c r="Q76" s="918">
        <v>4.6372181793664834E-2</v>
      </c>
    </row>
    <row r="77" spans="1:17" s="384" customFormat="1" ht="23.25" customHeight="1" thickBot="1">
      <c r="A77" s="3" t="s">
        <v>368</v>
      </c>
      <c r="B77" s="795" t="s">
        <v>454</v>
      </c>
      <c r="C77" s="917">
        <v>9.9386563767685759E-2</v>
      </c>
      <c r="D77" s="917">
        <v>0.25709774424102239</v>
      </c>
      <c r="E77" s="917">
        <v>8.2950238916352961E-2</v>
      </c>
      <c r="F77" s="917">
        <v>0.28781007451837259</v>
      </c>
      <c r="G77" s="917">
        <v>8.3168624007225078E-2</v>
      </c>
      <c r="H77" s="917">
        <v>0.28450594080453084</v>
      </c>
      <c r="I77" s="917" t="s">
        <v>201</v>
      </c>
      <c r="J77" s="917" t="s">
        <v>201</v>
      </c>
      <c r="K77" s="917" t="s">
        <v>201</v>
      </c>
      <c r="L77" s="917" t="s">
        <v>201</v>
      </c>
      <c r="M77" s="917" t="s">
        <v>201</v>
      </c>
      <c r="N77" s="918" t="s">
        <v>201</v>
      </c>
      <c r="O77" s="626"/>
      <c r="P77" s="922">
        <v>8.3168624007225078E-2</v>
      </c>
      <c r="Q77" s="918">
        <v>0.28450594080453084</v>
      </c>
    </row>
    <row r="78" spans="1:17" ht="8.25" customHeight="1"/>
    <row r="79" spans="1:17" ht="17.25">
      <c r="B79" s="182"/>
    </row>
  </sheetData>
  <mergeCells count="23">
    <mergeCell ref="A44:A46"/>
    <mergeCell ref="C44:H44"/>
    <mergeCell ref="I44:N44"/>
    <mergeCell ref="P44:Q45"/>
    <mergeCell ref="C45:D45"/>
    <mergeCell ref="E45:F45"/>
    <mergeCell ref="G45:H45"/>
    <mergeCell ref="I45:J45"/>
    <mergeCell ref="K45:L45"/>
    <mergeCell ref="M45:N45"/>
    <mergeCell ref="A1:Q1"/>
    <mergeCell ref="A2:Q2"/>
    <mergeCell ref="P4:Q4"/>
    <mergeCell ref="P5:Q6"/>
    <mergeCell ref="A5:A7"/>
    <mergeCell ref="C5:H5"/>
    <mergeCell ref="I5:N5"/>
    <mergeCell ref="C6:D6"/>
    <mergeCell ref="E6:F6"/>
    <mergeCell ref="G6:H6"/>
    <mergeCell ref="I6:J6"/>
    <mergeCell ref="K6:L6"/>
    <mergeCell ref="M6:N6"/>
  </mergeCells>
  <phoneticPr fontId="7"/>
  <printOptions horizontalCentered="1"/>
  <pageMargins left="0.19685039370078741" right="0.19685039370078741" top="0.59055118110236227" bottom="0.59055118110236227" header="0.31496062992125984" footer="0.31496062992125984"/>
  <pageSetup paperSize="9" scale="70" fitToHeight="0"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dimension ref="A1:AC79"/>
  <sheetViews>
    <sheetView topLeftCell="B1" zoomScale="70" zoomScaleNormal="70" workbookViewId="0">
      <selection activeCell="B1" sqref="A1:XFD1048576"/>
    </sheetView>
  </sheetViews>
  <sheetFormatPr defaultRowHeight="13.5"/>
  <cols>
    <col min="1" max="1" width="14.875" hidden="1" customWidth="1"/>
    <col min="2" max="2" width="12.75" customWidth="1"/>
    <col min="3" max="3" width="10.125" customWidth="1"/>
    <col min="4" max="4" width="12.375" customWidth="1"/>
    <col min="5" max="5" width="10.125" customWidth="1"/>
    <col min="6" max="6" width="12.375" customWidth="1"/>
    <col min="7" max="7" width="11.75" customWidth="1"/>
    <col min="8" max="8" width="12.375" customWidth="1"/>
    <col min="9" max="9" width="10.125" customWidth="1"/>
    <col min="10" max="10" width="12.375" customWidth="1"/>
    <col min="11" max="11" width="10.125" customWidth="1"/>
    <col min="12" max="12" width="12.375" customWidth="1"/>
    <col min="13" max="13" width="10.125" customWidth="1"/>
    <col min="14" max="14" width="12.375" customWidth="1"/>
    <col min="15" max="15" width="7" customWidth="1"/>
    <col min="16" max="17" width="15" customWidth="1"/>
    <col min="18" max="18" width="10.625" customWidth="1"/>
    <col min="20" max="20" width="11.125" customWidth="1"/>
    <col min="22" max="22" width="10.375" customWidth="1"/>
    <col min="24" max="24" width="10.25" customWidth="1"/>
    <col min="26" max="26" width="11" customWidth="1"/>
    <col min="27" max="27" width="3.25" customWidth="1"/>
    <col min="29" max="29" width="13.375" customWidth="1"/>
  </cols>
  <sheetData>
    <row r="1" spans="1:29" ht="42" customHeight="1">
      <c r="A1" s="1199" t="s">
        <v>275</v>
      </c>
      <c r="B1" s="1199"/>
      <c r="C1" s="1199"/>
      <c r="D1" s="1199"/>
      <c r="E1" s="1199"/>
      <c r="F1" s="1199"/>
      <c r="G1" s="1199"/>
      <c r="H1" s="1199"/>
      <c r="I1" s="1199"/>
      <c r="J1" s="1199"/>
      <c r="K1" s="1199"/>
      <c r="L1" s="1199"/>
      <c r="M1" s="1199"/>
      <c r="N1" s="1199"/>
      <c r="O1" s="1199"/>
      <c r="P1" s="1199"/>
      <c r="Q1" s="1199"/>
      <c r="R1" s="198"/>
      <c r="S1" s="198"/>
      <c r="T1" s="198"/>
      <c r="U1" s="198"/>
      <c r="V1" s="198"/>
      <c r="W1" s="198"/>
      <c r="X1" s="198"/>
      <c r="Y1" s="198"/>
      <c r="Z1" s="198"/>
      <c r="AA1" s="288"/>
      <c r="AB1" s="198"/>
      <c r="AC1" s="198"/>
    </row>
    <row r="2" spans="1:29" ht="33" customHeight="1">
      <c r="A2" s="1198" t="s">
        <v>228</v>
      </c>
      <c r="B2" s="1198"/>
      <c r="C2" s="1198"/>
      <c r="D2" s="1198"/>
      <c r="E2" s="1198"/>
      <c r="F2" s="1198"/>
      <c r="G2" s="1198"/>
      <c r="H2" s="1198"/>
      <c r="I2" s="1198"/>
      <c r="J2" s="1198"/>
      <c r="K2" s="1198"/>
      <c r="L2" s="1198"/>
      <c r="M2" s="1198"/>
      <c r="N2" s="1198"/>
      <c r="O2" s="1198"/>
      <c r="P2" s="1198"/>
      <c r="Q2" s="1198"/>
      <c r="R2" s="198"/>
      <c r="S2" s="198"/>
      <c r="T2" s="198"/>
      <c r="U2" s="198"/>
      <c r="V2" s="198"/>
      <c r="W2" s="198"/>
      <c r="X2" s="198"/>
      <c r="Y2" s="198"/>
      <c r="Z2" s="198"/>
      <c r="AA2" s="288"/>
      <c r="AB2" s="198"/>
      <c r="AC2" s="198"/>
    </row>
    <row r="3" spans="1:29" ht="30" customHeight="1">
      <c r="A3" s="215"/>
      <c r="B3" s="215"/>
      <c r="C3" s="215"/>
      <c r="D3" s="215"/>
      <c r="E3" s="215"/>
      <c r="F3" s="215"/>
      <c r="G3" s="215"/>
      <c r="H3" s="215"/>
      <c r="I3" s="215"/>
      <c r="J3" s="215"/>
      <c r="K3" s="215"/>
      <c r="L3" s="215"/>
      <c r="M3" s="215"/>
      <c r="N3" s="215"/>
      <c r="O3" s="215"/>
      <c r="P3" s="215"/>
      <c r="Q3" s="215"/>
      <c r="R3" s="6"/>
      <c r="S3" s="6"/>
      <c r="T3" s="6"/>
      <c r="U3" s="6"/>
      <c r="V3" s="6"/>
      <c r="W3" s="6"/>
      <c r="X3" s="6"/>
      <c r="Y3" s="6"/>
      <c r="Z3" s="6"/>
      <c r="AA3" s="8"/>
      <c r="AB3" s="6"/>
      <c r="AC3" s="6"/>
    </row>
    <row r="4" spans="1:29" ht="30.75" customHeight="1" thickBot="1">
      <c r="A4" s="10" t="s">
        <v>30</v>
      </c>
      <c r="B4" s="10"/>
      <c r="C4" s="6"/>
      <c r="D4" s="6"/>
      <c r="E4" s="6"/>
      <c r="F4" s="6"/>
      <c r="G4" s="6"/>
      <c r="H4" s="6"/>
      <c r="I4" s="6"/>
      <c r="J4" s="6"/>
      <c r="K4" s="6"/>
      <c r="L4" s="6"/>
      <c r="M4" s="6"/>
      <c r="N4" s="6"/>
      <c r="O4" s="8"/>
      <c r="P4" s="1276" t="s">
        <v>29</v>
      </c>
      <c r="Q4" s="1276"/>
    </row>
    <row r="5" spans="1:29" s="100" customFormat="1" ht="17.25">
      <c r="A5" s="1151"/>
      <c r="B5" s="627"/>
      <c r="C5" s="1213" t="s">
        <v>112</v>
      </c>
      <c r="D5" s="1213"/>
      <c r="E5" s="1213"/>
      <c r="F5" s="1213"/>
      <c r="G5" s="1213"/>
      <c r="H5" s="1214"/>
      <c r="I5" s="1213" t="s">
        <v>113</v>
      </c>
      <c r="J5" s="1213"/>
      <c r="K5" s="1213"/>
      <c r="L5" s="1213"/>
      <c r="M5" s="1213"/>
      <c r="N5" s="1215"/>
      <c r="O5" s="276"/>
      <c r="P5" s="1277" t="s">
        <v>223</v>
      </c>
      <c r="Q5" s="1278"/>
    </row>
    <row r="6" spans="1:29" s="100" customFormat="1" ht="17.25">
      <c r="A6" s="1152"/>
      <c r="B6" s="628"/>
      <c r="C6" s="1216" t="s">
        <v>45</v>
      </c>
      <c r="D6" s="1216"/>
      <c r="E6" s="1210" t="s">
        <v>49</v>
      </c>
      <c r="F6" s="1211"/>
      <c r="G6" s="1210" t="s">
        <v>50</v>
      </c>
      <c r="H6" s="1211"/>
      <c r="I6" s="1216" t="s">
        <v>45</v>
      </c>
      <c r="J6" s="1216"/>
      <c r="K6" s="1210" t="s">
        <v>49</v>
      </c>
      <c r="L6" s="1211"/>
      <c r="M6" s="1210" t="s">
        <v>200</v>
      </c>
      <c r="N6" s="1281"/>
      <c r="O6" s="276"/>
      <c r="P6" s="1279"/>
      <c r="Q6" s="1280"/>
    </row>
    <row r="7" spans="1:29" ht="22.5" customHeight="1" thickBot="1">
      <c r="A7" s="1153"/>
      <c r="B7" s="629"/>
      <c r="C7" s="12" t="s">
        <v>27</v>
      </c>
      <c r="D7" s="12" t="s">
        <v>28</v>
      </c>
      <c r="E7" s="12" t="s">
        <v>21</v>
      </c>
      <c r="F7" s="12" t="s">
        <v>22</v>
      </c>
      <c r="G7" s="12" t="s">
        <v>21</v>
      </c>
      <c r="H7" s="12" t="s">
        <v>22</v>
      </c>
      <c r="I7" s="12" t="s">
        <v>27</v>
      </c>
      <c r="J7" s="12" t="s">
        <v>28</v>
      </c>
      <c r="K7" s="12" t="s">
        <v>21</v>
      </c>
      <c r="L7" s="12" t="s">
        <v>22</v>
      </c>
      <c r="M7" s="12" t="s">
        <v>21</v>
      </c>
      <c r="N7" s="5" t="s">
        <v>22</v>
      </c>
      <c r="O7" s="11"/>
      <c r="P7" s="4" t="s">
        <v>27</v>
      </c>
      <c r="Q7" s="5" t="s">
        <v>28</v>
      </c>
    </row>
    <row r="8" spans="1:29" ht="22.5" hidden="1" customHeight="1" thickTop="1">
      <c r="A8" s="99" t="s">
        <v>282</v>
      </c>
      <c r="B8" s="628" t="s">
        <v>283</v>
      </c>
      <c r="C8" s="17">
        <v>0</v>
      </c>
      <c r="D8" s="17">
        <v>0</v>
      </c>
      <c r="E8" s="17">
        <v>0</v>
      </c>
      <c r="F8" s="17">
        <v>0</v>
      </c>
      <c r="G8" s="17">
        <v>0</v>
      </c>
      <c r="H8" s="17">
        <v>0</v>
      </c>
      <c r="I8" s="17">
        <v>0</v>
      </c>
      <c r="J8" s="17">
        <v>0</v>
      </c>
      <c r="K8" s="17">
        <v>0</v>
      </c>
      <c r="L8" s="17">
        <v>0</v>
      </c>
      <c r="M8" s="17">
        <v>0</v>
      </c>
      <c r="N8" s="21">
        <v>0</v>
      </c>
      <c r="O8" s="403"/>
      <c r="P8" s="18">
        <v>0</v>
      </c>
      <c r="Q8" s="21">
        <v>0</v>
      </c>
    </row>
    <row r="9" spans="1:29" ht="22.5" hidden="1" customHeight="1">
      <c r="A9" s="2" t="s">
        <v>287</v>
      </c>
      <c r="B9" s="630" t="s">
        <v>288</v>
      </c>
      <c r="C9" s="17">
        <v>0</v>
      </c>
      <c r="D9" s="17">
        <v>0</v>
      </c>
      <c r="E9" s="17">
        <v>0</v>
      </c>
      <c r="F9" s="17">
        <v>0</v>
      </c>
      <c r="G9" s="17">
        <v>0</v>
      </c>
      <c r="H9" s="17">
        <v>0</v>
      </c>
      <c r="I9" s="17">
        <v>0</v>
      </c>
      <c r="J9" s="17">
        <v>0</v>
      </c>
      <c r="K9" s="17">
        <v>0</v>
      </c>
      <c r="L9" s="17">
        <v>0</v>
      </c>
      <c r="M9" s="17">
        <v>0</v>
      </c>
      <c r="N9" s="21">
        <v>0</v>
      </c>
      <c r="O9" s="403"/>
      <c r="P9" s="18">
        <v>0</v>
      </c>
      <c r="Q9" s="21">
        <v>0</v>
      </c>
    </row>
    <row r="10" spans="1:29" ht="22.5" hidden="1" customHeight="1">
      <c r="A10" s="2" t="s">
        <v>289</v>
      </c>
      <c r="B10" s="631" t="s">
        <v>290</v>
      </c>
      <c r="C10" s="17">
        <v>0</v>
      </c>
      <c r="D10" s="17">
        <v>0</v>
      </c>
      <c r="E10" s="17">
        <v>0</v>
      </c>
      <c r="F10" s="17">
        <v>0</v>
      </c>
      <c r="G10" s="17">
        <v>0</v>
      </c>
      <c r="H10" s="17">
        <v>0</v>
      </c>
      <c r="I10" s="17">
        <v>0</v>
      </c>
      <c r="J10" s="17">
        <v>0</v>
      </c>
      <c r="K10" s="17">
        <v>0</v>
      </c>
      <c r="L10" s="17">
        <v>0</v>
      </c>
      <c r="M10" s="17">
        <v>0</v>
      </c>
      <c r="N10" s="21">
        <v>0</v>
      </c>
      <c r="O10" s="403"/>
      <c r="P10" s="18">
        <v>0</v>
      </c>
      <c r="Q10" s="21">
        <v>0</v>
      </c>
    </row>
    <row r="11" spans="1:29" ht="23.25" customHeight="1" thickTop="1">
      <c r="A11" s="2" t="s">
        <v>341</v>
      </c>
      <c r="B11" s="631" t="s">
        <v>342</v>
      </c>
      <c r="C11" s="17">
        <v>0</v>
      </c>
      <c r="D11" s="17">
        <v>0</v>
      </c>
      <c r="E11" s="17">
        <v>0</v>
      </c>
      <c r="F11" s="17">
        <v>0</v>
      </c>
      <c r="G11" s="17">
        <v>0</v>
      </c>
      <c r="H11" s="17">
        <v>0</v>
      </c>
      <c r="I11" s="17">
        <v>0</v>
      </c>
      <c r="J11" s="17">
        <v>0</v>
      </c>
      <c r="K11" s="17">
        <v>0</v>
      </c>
      <c r="L11" s="17">
        <v>0</v>
      </c>
      <c r="M11" s="17">
        <v>0</v>
      </c>
      <c r="N11" s="21">
        <v>0</v>
      </c>
      <c r="O11" s="403"/>
      <c r="P11" s="18">
        <v>0</v>
      </c>
      <c r="Q11" s="21">
        <v>0</v>
      </c>
    </row>
    <row r="12" spans="1:29" ht="18" hidden="1" customHeight="1">
      <c r="A12" s="2" t="s">
        <v>346</v>
      </c>
      <c r="B12" s="631" t="s">
        <v>347</v>
      </c>
      <c r="C12" s="17">
        <v>0</v>
      </c>
      <c r="D12" s="17">
        <v>0</v>
      </c>
      <c r="E12" s="17">
        <v>0</v>
      </c>
      <c r="F12" s="17">
        <v>0</v>
      </c>
      <c r="G12" s="17">
        <v>0</v>
      </c>
      <c r="H12" s="17">
        <v>0</v>
      </c>
      <c r="I12" s="17">
        <v>0</v>
      </c>
      <c r="J12" s="17">
        <v>0</v>
      </c>
      <c r="K12" s="17">
        <v>0</v>
      </c>
      <c r="L12" s="17">
        <v>0</v>
      </c>
      <c r="M12" s="17">
        <v>0</v>
      </c>
      <c r="N12" s="21">
        <v>0</v>
      </c>
      <c r="O12" s="403"/>
      <c r="P12" s="18">
        <v>0</v>
      </c>
      <c r="Q12" s="21">
        <v>0</v>
      </c>
    </row>
    <row r="13" spans="1:29" ht="18" hidden="1" customHeight="1">
      <c r="A13" s="2" t="s">
        <v>349</v>
      </c>
      <c r="B13" s="631" t="s">
        <v>350</v>
      </c>
      <c r="C13" s="17">
        <v>1</v>
      </c>
      <c r="D13" s="17">
        <v>4.18</v>
      </c>
      <c r="E13" s="17">
        <v>0</v>
      </c>
      <c r="F13" s="17">
        <v>0</v>
      </c>
      <c r="G13" s="17">
        <v>1</v>
      </c>
      <c r="H13" s="17">
        <v>4.18</v>
      </c>
      <c r="I13" s="17">
        <v>8.6429000000000006E-2</v>
      </c>
      <c r="J13" s="17">
        <v>8.6429000000000009E-4</v>
      </c>
      <c r="K13" s="17">
        <v>8.6429000000000006E-2</v>
      </c>
      <c r="L13" s="17">
        <v>8.6429000000000009E-4</v>
      </c>
      <c r="M13" s="17">
        <v>0.17285800000000001</v>
      </c>
      <c r="N13" s="21">
        <v>1.7285800000000002E-3</v>
      </c>
      <c r="O13" s="403"/>
      <c r="P13" s="18">
        <v>1.172858</v>
      </c>
      <c r="Q13" s="21">
        <v>4.1817285800000006</v>
      </c>
    </row>
    <row r="14" spans="1:29" ht="18" hidden="1" customHeight="1">
      <c r="A14" s="2" t="s">
        <v>352</v>
      </c>
      <c r="B14" s="631" t="s">
        <v>353</v>
      </c>
      <c r="C14" s="17">
        <v>1</v>
      </c>
      <c r="D14" s="17">
        <v>4.6100000000000003</v>
      </c>
      <c r="E14" s="17">
        <v>1</v>
      </c>
      <c r="F14" s="17">
        <v>1.04</v>
      </c>
      <c r="G14" s="17">
        <v>2</v>
      </c>
      <c r="H14" s="17">
        <v>5.65</v>
      </c>
      <c r="I14" s="17">
        <v>0</v>
      </c>
      <c r="J14" s="17">
        <v>0</v>
      </c>
      <c r="K14" s="17">
        <v>0</v>
      </c>
      <c r="L14" s="17">
        <v>0</v>
      </c>
      <c r="M14" s="17">
        <v>0</v>
      </c>
      <c r="N14" s="21">
        <v>0</v>
      </c>
      <c r="O14" s="403"/>
      <c r="P14" s="18">
        <v>2</v>
      </c>
      <c r="Q14" s="21">
        <v>5.65</v>
      </c>
    </row>
    <row r="15" spans="1:29" ht="23.25" customHeight="1">
      <c r="A15" s="2" t="s">
        <v>356</v>
      </c>
      <c r="B15" s="631" t="s">
        <v>357</v>
      </c>
      <c r="C15" s="17">
        <v>2</v>
      </c>
      <c r="D15" s="17">
        <v>6.25</v>
      </c>
      <c r="E15" s="17">
        <v>2</v>
      </c>
      <c r="F15" s="17">
        <v>3.86</v>
      </c>
      <c r="G15" s="17">
        <v>4</v>
      </c>
      <c r="H15" s="17">
        <v>10.11</v>
      </c>
      <c r="I15" s="17">
        <v>0</v>
      </c>
      <c r="J15" s="17">
        <v>0</v>
      </c>
      <c r="K15" s="17">
        <v>0</v>
      </c>
      <c r="L15" s="17">
        <v>0</v>
      </c>
      <c r="M15" s="17">
        <v>0</v>
      </c>
      <c r="N15" s="21">
        <v>0</v>
      </c>
      <c r="O15" s="403"/>
      <c r="P15" s="18">
        <v>4</v>
      </c>
      <c r="Q15" s="21">
        <v>10.11</v>
      </c>
    </row>
    <row r="16" spans="1:29" ht="18" hidden="1" customHeight="1">
      <c r="A16" s="2" t="s">
        <v>358</v>
      </c>
      <c r="B16" s="631" t="s">
        <v>359</v>
      </c>
      <c r="C16" s="17">
        <v>2</v>
      </c>
      <c r="D16" s="17">
        <v>6.54</v>
      </c>
      <c r="E16" s="17">
        <v>3</v>
      </c>
      <c r="F16" s="17">
        <v>6.8</v>
      </c>
      <c r="G16" s="17">
        <v>5</v>
      </c>
      <c r="H16" s="17">
        <v>13.34</v>
      </c>
      <c r="I16" s="17">
        <v>0</v>
      </c>
      <c r="J16" s="17">
        <v>0</v>
      </c>
      <c r="K16" s="17">
        <v>0</v>
      </c>
      <c r="L16" s="17">
        <v>0</v>
      </c>
      <c r="M16" s="17">
        <v>0</v>
      </c>
      <c r="N16" s="21">
        <v>0</v>
      </c>
      <c r="O16" s="403"/>
      <c r="P16" s="18">
        <v>5</v>
      </c>
      <c r="Q16" s="21">
        <v>13.34</v>
      </c>
    </row>
    <row r="17" spans="1:17" ht="18" hidden="1" customHeight="1">
      <c r="A17" s="2" t="s">
        <v>360</v>
      </c>
      <c r="B17" s="631" t="s">
        <v>361</v>
      </c>
      <c r="C17" s="17">
        <v>3</v>
      </c>
      <c r="D17" s="17">
        <v>11.26</v>
      </c>
      <c r="E17" s="17">
        <v>3</v>
      </c>
      <c r="F17" s="17">
        <v>7.23</v>
      </c>
      <c r="G17" s="17">
        <v>6</v>
      </c>
      <c r="H17" s="17">
        <v>18.489999999999998</v>
      </c>
      <c r="I17" s="17">
        <v>0</v>
      </c>
      <c r="J17" s="17">
        <v>0</v>
      </c>
      <c r="K17" s="17">
        <v>0</v>
      </c>
      <c r="L17" s="17">
        <v>0</v>
      </c>
      <c r="M17" s="17">
        <v>0</v>
      </c>
      <c r="N17" s="21">
        <v>0</v>
      </c>
      <c r="O17" s="403"/>
      <c r="P17" s="18">
        <v>6</v>
      </c>
      <c r="Q17" s="21">
        <v>18.489999999999998</v>
      </c>
    </row>
    <row r="18" spans="1:17" ht="18" hidden="1" customHeight="1">
      <c r="A18" s="2" t="s">
        <v>362</v>
      </c>
      <c r="B18" s="631" t="s">
        <v>363</v>
      </c>
      <c r="C18" s="17">
        <v>3</v>
      </c>
      <c r="D18" s="17">
        <v>9.59</v>
      </c>
      <c r="E18" s="17">
        <v>3</v>
      </c>
      <c r="F18" s="17">
        <v>6.16</v>
      </c>
      <c r="G18" s="17">
        <v>6</v>
      </c>
      <c r="H18" s="17">
        <v>15.75</v>
      </c>
      <c r="I18" s="17">
        <v>0</v>
      </c>
      <c r="J18" s="17">
        <v>0</v>
      </c>
      <c r="K18" s="17">
        <v>0</v>
      </c>
      <c r="L18" s="17">
        <v>0</v>
      </c>
      <c r="M18" s="17">
        <v>0</v>
      </c>
      <c r="N18" s="21">
        <v>0</v>
      </c>
      <c r="O18" s="403"/>
      <c r="P18" s="18">
        <v>6</v>
      </c>
      <c r="Q18" s="21">
        <v>15.75</v>
      </c>
    </row>
    <row r="19" spans="1:17" ht="23.25" customHeight="1">
      <c r="A19" s="2" t="s">
        <v>368</v>
      </c>
      <c r="B19" s="631" t="s">
        <v>368</v>
      </c>
      <c r="C19" s="17">
        <v>3</v>
      </c>
      <c r="D19" s="17">
        <v>10.57</v>
      </c>
      <c r="E19" s="17">
        <v>2</v>
      </c>
      <c r="F19" s="17">
        <v>4.83</v>
      </c>
      <c r="G19" s="17">
        <v>5</v>
      </c>
      <c r="H19" s="17">
        <v>15.4</v>
      </c>
      <c r="I19" s="17">
        <v>0</v>
      </c>
      <c r="J19" s="17">
        <v>0</v>
      </c>
      <c r="K19" s="17">
        <v>0</v>
      </c>
      <c r="L19" s="17">
        <v>0</v>
      </c>
      <c r="M19" s="17">
        <v>0</v>
      </c>
      <c r="N19" s="21">
        <v>0</v>
      </c>
      <c r="O19" s="403"/>
      <c r="P19" s="18">
        <v>5</v>
      </c>
      <c r="Q19" s="21">
        <v>15.4</v>
      </c>
    </row>
    <row r="20" spans="1:17" ht="18" hidden="1" customHeight="1">
      <c r="A20" s="2" t="s">
        <v>368</v>
      </c>
      <c r="B20" s="724" t="s">
        <v>371</v>
      </c>
      <c r="C20" s="17">
        <v>2</v>
      </c>
      <c r="D20" s="17">
        <v>6.49</v>
      </c>
      <c r="E20" s="17">
        <v>2</v>
      </c>
      <c r="F20" s="17">
        <v>4.75</v>
      </c>
      <c r="G20" s="17">
        <v>4</v>
      </c>
      <c r="H20" s="17">
        <v>11.24</v>
      </c>
      <c r="I20" s="17">
        <v>0</v>
      </c>
      <c r="J20" s="17">
        <v>0</v>
      </c>
      <c r="K20" s="17">
        <v>0</v>
      </c>
      <c r="L20" s="17">
        <v>0</v>
      </c>
      <c r="M20" s="17">
        <v>0</v>
      </c>
      <c r="N20" s="21">
        <v>0</v>
      </c>
      <c r="O20" s="411"/>
      <c r="P20" s="18">
        <v>4</v>
      </c>
      <c r="Q20" s="21">
        <v>11.24</v>
      </c>
    </row>
    <row r="21" spans="1:17" ht="18" hidden="1" customHeight="1">
      <c r="A21" s="2" t="s">
        <v>368</v>
      </c>
      <c r="B21" s="724" t="s">
        <v>372</v>
      </c>
      <c r="C21" s="17">
        <v>2</v>
      </c>
      <c r="D21" s="17">
        <v>6.46</v>
      </c>
      <c r="E21" s="17">
        <v>2</v>
      </c>
      <c r="F21" s="17">
        <v>4.76</v>
      </c>
      <c r="G21" s="17">
        <v>4</v>
      </c>
      <c r="H21" s="17">
        <v>11.22</v>
      </c>
      <c r="I21" s="17">
        <v>0</v>
      </c>
      <c r="J21" s="17">
        <v>0</v>
      </c>
      <c r="K21" s="17">
        <v>0</v>
      </c>
      <c r="L21" s="17">
        <v>0</v>
      </c>
      <c r="M21" s="17">
        <v>0</v>
      </c>
      <c r="N21" s="21">
        <v>0</v>
      </c>
      <c r="O21" s="411"/>
      <c r="P21" s="18">
        <v>4</v>
      </c>
      <c r="Q21" s="21">
        <v>11.22</v>
      </c>
    </row>
    <row r="22" spans="1:17" ht="18" hidden="1" customHeight="1">
      <c r="A22" s="2" t="s">
        <v>368</v>
      </c>
      <c r="B22" s="724" t="s">
        <v>374</v>
      </c>
      <c r="C22" s="17">
        <v>2</v>
      </c>
      <c r="D22" s="17">
        <v>7.15</v>
      </c>
      <c r="E22" s="17">
        <v>2</v>
      </c>
      <c r="F22" s="17">
        <v>5.25</v>
      </c>
      <c r="G22" s="17">
        <v>4</v>
      </c>
      <c r="H22" s="17">
        <v>12.4</v>
      </c>
      <c r="I22" s="17">
        <v>0</v>
      </c>
      <c r="J22" s="17">
        <v>0</v>
      </c>
      <c r="K22" s="17">
        <v>0</v>
      </c>
      <c r="L22" s="17">
        <v>0</v>
      </c>
      <c r="M22" s="17">
        <v>0</v>
      </c>
      <c r="N22" s="21">
        <v>0</v>
      </c>
      <c r="O22" s="411"/>
      <c r="P22" s="18">
        <v>4</v>
      </c>
      <c r="Q22" s="21">
        <v>12.4</v>
      </c>
    </row>
    <row r="23" spans="1:17" ht="23.25" customHeight="1">
      <c r="A23" s="2" t="s">
        <v>368</v>
      </c>
      <c r="B23" s="724" t="s">
        <v>375</v>
      </c>
      <c r="C23" s="17">
        <v>2</v>
      </c>
      <c r="D23" s="17">
        <v>5.55</v>
      </c>
      <c r="E23" s="17">
        <v>1</v>
      </c>
      <c r="F23" s="17">
        <v>1.48</v>
      </c>
      <c r="G23" s="17">
        <v>3</v>
      </c>
      <c r="H23" s="17">
        <v>7.03</v>
      </c>
      <c r="I23" s="17">
        <v>0</v>
      </c>
      <c r="J23" s="17">
        <v>0</v>
      </c>
      <c r="K23" s="17">
        <v>0</v>
      </c>
      <c r="L23" s="17">
        <v>0</v>
      </c>
      <c r="M23" s="17">
        <v>0</v>
      </c>
      <c r="N23" s="21">
        <v>0</v>
      </c>
      <c r="O23" s="411"/>
      <c r="P23" s="18">
        <v>3</v>
      </c>
      <c r="Q23" s="21">
        <v>7.03</v>
      </c>
    </row>
    <row r="24" spans="1:17" ht="17.45" hidden="1" customHeight="1">
      <c r="A24" s="2" t="s">
        <v>368</v>
      </c>
      <c r="B24" s="724" t="s">
        <v>376</v>
      </c>
      <c r="C24" s="17">
        <v>2</v>
      </c>
      <c r="D24" s="17">
        <v>6.33</v>
      </c>
      <c r="E24" s="17">
        <v>1</v>
      </c>
      <c r="F24" s="17">
        <v>1.65</v>
      </c>
      <c r="G24" s="17">
        <v>3</v>
      </c>
      <c r="H24" s="17">
        <v>7.98</v>
      </c>
      <c r="I24" s="17">
        <v>0</v>
      </c>
      <c r="J24" s="17">
        <v>0</v>
      </c>
      <c r="K24" s="17">
        <v>0</v>
      </c>
      <c r="L24" s="17">
        <v>0</v>
      </c>
      <c r="M24" s="17">
        <v>0</v>
      </c>
      <c r="N24" s="21">
        <v>0</v>
      </c>
      <c r="O24" s="411"/>
      <c r="P24" s="18">
        <v>3</v>
      </c>
      <c r="Q24" s="21">
        <v>7.98</v>
      </c>
    </row>
    <row r="25" spans="1:17" ht="17.45" hidden="1" customHeight="1">
      <c r="A25" s="2" t="s">
        <v>368</v>
      </c>
      <c r="B25" s="724" t="s">
        <v>378</v>
      </c>
      <c r="C25" s="17">
        <v>2</v>
      </c>
      <c r="D25" s="17">
        <v>4.28</v>
      </c>
      <c r="E25" s="17">
        <v>0</v>
      </c>
      <c r="F25" s="17">
        <v>0</v>
      </c>
      <c r="G25" s="17">
        <v>2</v>
      </c>
      <c r="H25" s="17">
        <v>4.28</v>
      </c>
      <c r="I25" s="17">
        <v>0</v>
      </c>
      <c r="J25" s="17">
        <v>0</v>
      </c>
      <c r="K25" s="17">
        <v>0</v>
      </c>
      <c r="L25" s="17">
        <v>0</v>
      </c>
      <c r="M25" s="17">
        <v>0</v>
      </c>
      <c r="N25" s="21">
        <v>0</v>
      </c>
      <c r="O25" s="411"/>
      <c r="P25" s="18">
        <v>2</v>
      </c>
      <c r="Q25" s="21">
        <v>4.28</v>
      </c>
    </row>
    <row r="26" spans="1:17" ht="17.45" hidden="1" customHeight="1">
      <c r="A26" s="2" t="s">
        <v>368</v>
      </c>
      <c r="B26" s="724" t="s">
        <v>379</v>
      </c>
      <c r="C26" s="17">
        <v>2</v>
      </c>
      <c r="D26" s="17">
        <v>4.8499999999999996</v>
      </c>
      <c r="E26" s="17">
        <v>0</v>
      </c>
      <c r="F26" s="17">
        <v>0</v>
      </c>
      <c r="G26" s="17">
        <v>2</v>
      </c>
      <c r="H26" s="17">
        <v>4.8499999999999996</v>
      </c>
      <c r="I26" s="17">
        <v>0</v>
      </c>
      <c r="J26" s="17">
        <v>0</v>
      </c>
      <c r="K26" s="17">
        <v>0</v>
      </c>
      <c r="L26" s="17">
        <v>0</v>
      </c>
      <c r="M26" s="17">
        <v>0</v>
      </c>
      <c r="N26" s="21">
        <v>0</v>
      </c>
      <c r="O26" s="411"/>
      <c r="P26" s="18">
        <v>2</v>
      </c>
      <c r="Q26" s="21">
        <v>4.8499999999999996</v>
      </c>
    </row>
    <row r="27" spans="1:17" ht="23.25" customHeight="1">
      <c r="A27" s="2"/>
      <c r="B27" s="724" t="s">
        <v>386</v>
      </c>
      <c r="C27" s="17">
        <v>2</v>
      </c>
      <c r="D27" s="17">
        <v>5.52</v>
      </c>
      <c r="E27" s="17">
        <v>0</v>
      </c>
      <c r="F27" s="17">
        <v>0</v>
      </c>
      <c r="G27" s="17">
        <v>2</v>
      </c>
      <c r="H27" s="17">
        <v>5.52</v>
      </c>
      <c r="I27" s="17">
        <v>0</v>
      </c>
      <c r="J27" s="17">
        <v>0</v>
      </c>
      <c r="K27" s="17">
        <v>0</v>
      </c>
      <c r="L27" s="17">
        <v>0</v>
      </c>
      <c r="M27" s="17">
        <v>0</v>
      </c>
      <c r="N27" s="21">
        <v>0</v>
      </c>
      <c r="O27" s="411"/>
      <c r="P27" s="18">
        <v>2</v>
      </c>
      <c r="Q27" s="21">
        <v>5.52</v>
      </c>
    </row>
    <row r="28" spans="1:17" ht="17.45" hidden="1" customHeight="1">
      <c r="A28" s="2"/>
      <c r="B28" s="623" t="s">
        <v>397</v>
      </c>
      <c r="C28" s="17">
        <v>2</v>
      </c>
      <c r="D28" s="17">
        <v>5.92</v>
      </c>
      <c r="E28" s="17">
        <v>0</v>
      </c>
      <c r="F28" s="17">
        <v>0</v>
      </c>
      <c r="G28" s="17">
        <v>2</v>
      </c>
      <c r="H28" s="17">
        <v>5.92</v>
      </c>
      <c r="I28" s="17">
        <v>0</v>
      </c>
      <c r="J28" s="17">
        <v>0</v>
      </c>
      <c r="K28" s="17">
        <v>0</v>
      </c>
      <c r="L28" s="17">
        <v>0</v>
      </c>
      <c r="M28" s="17">
        <v>0</v>
      </c>
      <c r="N28" s="21">
        <v>0</v>
      </c>
      <c r="O28" s="411"/>
      <c r="P28" s="18">
        <v>2</v>
      </c>
      <c r="Q28" s="21">
        <v>5.92</v>
      </c>
    </row>
    <row r="29" spans="1:17" ht="17.45" hidden="1" customHeight="1">
      <c r="A29" s="2"/>
      <c r="B29" s="623" t="s">
        <v>414</v>
      </c>
      <c r="C29" s="17">
        <v>88</v>
      </c>
      <c r="D29" s="17">
        <v>1363.41</v>
      </c>
      <c r="E29" s="17">
        <v>120</v>
      </c>
      <c r="F29" s="17">
        <v>1176.4000000000001</v>
      </c>
      <c r="G29" s="17">
        <v>208</v>
      </c>
      <c r="H29" s="17">
        <v>2539.81</v>
      </c>
      <c r="I29" s="17">
        <v>0</v>
      </c>
      <c r="J29" s="17">
        <v>0</v>
      </c>
      <c r="K29" s="17">
        <v>0</v>
      </c>
      <c r="L29" s="17">
        <v>0</v>
      </c>
      <c r="M29" s="17">
        <v>0</v>
      </c>
      <c r="N29" s="21">
        <v>0</v>
      </c>
      <c r="O29" s="411"/>
      <c r="P29" s="18">
        <v>208</v>
      </c>
      <c r="Q29" s="21">
        <v>2539.81</v>
      </c>
    </row>
    <row r="30" spans="1:17" ht="17.45" hidden="1" customHeight="1">
      <c r="A30" s="2"/>
      <c r="B30" s="623" t="s">
        <v>415</v>
      </c>
      <c r="C30" s="17">
        <v>98</v>
      </c>
      <c r="D30" s="17">
        <v>1487.11</v>
      </c>
      <c r="E30" s="17">
        <v>128</v>
      </c>
      <c r="F30" s="17">
        <v>1323.68</v>
      </c>
      <c r="G30" s="17">
        <v>226</v>
      </c>
      <c r="H30" s="17">
        <v>2810.79</v>
      </c>
      <c r="I30" s="17">
        <v>0</v>
      </c>
      <c r="J30" s="17">
        <v>0</v>
      </c>
      <c r="K30" s="17">
        <v>0</v>
      </c>
      <c r="L30" s="17">
        <v>0</v>
      </c>
      <c r="M30" s="17">
        <v>0</v>
      </c>
      <c r="N30" s="21">
        <v>0</v>
      </c>
      <c r="O30" s="411"/>
      <c r="P30" s="18">
        <v>226</v>
      </c>
      <c r="Q30" s="21">
        <v>2810.79</v>
      </c>
    </row>
    <row r="31" spans="1:17" ht="23.25" customHeight="1">
      <c r="A31" s="2"/>
      <c r="B31" s="623" t="s">
        <v>419</v>
      </c>
      <c r="C31" s="17">
        <v>102</v>
      </c>
      <c r="D31" s="17">
        <v>1488.8307758500002</v>
      </c>
      <c r="E31" s="17">
        <v>139</v>
      </c>
      <c r="F31" s="17">
        <v>1411.51379329</v>
      </c>
      <c r="G31" s="17">
        <v>241</v>
      </c>
      <c r="H31" s="17">
        <v>2900.3445691399997</v>
      </c>
      <c r="I31" s="17">
        <v>0</v>
      </c>
      <c r="J31" s="17">
        <v>0</v>
      </c>
      <c r="K31" s="17">
        <v>0</v>
      </c>
      <c r="L31" s="17">
        <v>0</v>
      </c>
      <c r="M31" s="17">
        <v>0</v>
      </c>
      <c r="N31" s="21">
        <v>0</v>
      </c>
      <c r="O31" s="411"/>
      <c r="P31" s="18">
        <v>241</v>
      </c>
      <c r="Q31" s="21">
        <v>2900.3445691399997</v>
      </c>
    </row>
    <row r="32" spans="1:17" ht="17.45" hidden="1" customHeight="1">
      <c r="A32" s="2"/>
      <c r="B32" s="623" t="s">
        <v>421</v>
      </c>
      <c r="C32" s="17">
        <v>113</v>
      </c>
      <c r="D32" s="17">
        <v>1586.7135913699999</v>
      </c>
      <c r="E32" s="17">
        <v>142</v>
      </c>
      <c r="F32" s="17">
        <v>1381.0227612499998</v>
      </c>
      <c r="G32" s="17">
        <v>255</v>
      </c>
      <c r="H32" s="17">
        <v>2967.7363526199997</v>
      </c>
      <c r="I32" s="17">
        <v>0</v>
      </c>
      <c r="J32" s="17">
        <v>0</v>
      </c>
      <c r="K32" s="17">
        <v>0</v>
      </c>
      <c r="L32" s="17">
        <v>0</v>
      </c>
      <c r="M32" s="17">
        <v>0</v>
      </c>
      <c r="N32" s="21">
        <v>0</v>
      </c>
      <c r="O32" s="411"/>
      <c r="P32" s="18">
        <v>255</v>
      </c>
      <c r="Q32" s="21">
        <v>2967.7363526199997</v>
      </c>
    </row>
    <row r="33" spans="1:17" ht="17.45" hidden="1" customHeight="1">
      <c r="A33" s="2"/>
      <c r="B33" s="623" t="s">
        <v>422</v>
      </c>
      <c r="C33" s="17">
        <v>118</v>
      </c>
      <c r="D33" s="17">
        <v>1654.0073058600001</v>
      </c>
      <c r="E33" s="17">
        <v>144</v>
      </c>
      <c r="F33" s="17">
        <v>1378.7762229900002</v>
      </c>
      <c r="G33" s="17">
        <v>262</v>
      </c>
      <c r="H33" s="17">
        <v>3032.7835288500005</v>
      </c>
      <c r="I33" s="17">
        <v>0</v>
      </c>
      <c r="J33" s="17">
        <v>0</v>
      </c>
      <c r="K33" s="17">
        <v>0</v>
      </c>
      <c r="L33" s="17">
        <v>0</v>
      </c>
      <c r="M33" s="17">
        <v>0</v>
      </c>
      <c r="N33" s="21">
        <v>0</v>
      </c>
      <c r="O33" s="411"/>
      <c r="P33" s="18">
        <v>262</v>
      </c>
      <c r="Q33" s="21">
        <v>3032.7835288500005</v>
      </c>
    </row>
    <row r="34" spans="1:17" ht="17.45" hidden="1" customHeight="1">
      <c r="A34" s="2"/>
      <c r="B34" s="623" t="s">
        <v>427</v>
      </c>
      <c r="C34" s="17">
        <v>124</v>
      </c>
      <c r="D34" s="17">
        <v>1562.98</v>
      </c>
      <c r="E34" s="17">
        <v>142</v>
      </c>
      <c r="F34" s="17">
        <v>1207.6099999999999</v>
      </c>
      <c r="G34" s="17">
        <v>266</v>
      </c>
      <c r="H34" s="17">
        <v>2770.59</v>
      </c>
      <c r="I34" s="17">
        <v>0</v>
      </c>
      <c r="J34" s="17">
        <v>0</v>
      </c>
      <c r="K34" s="17">
        <v>0</v>
      </c>
      <c r="L34" s="17">
        <v>0</v>
      </c>
      <c r="M34" s="17">
        <v>0</v>
      </c>
      <c r="N34" s="21">
        <v>0</v>
      </c>
      <c r="O34" s="411"/>
      <c r="P34" s="18">
        <v>266</v>
      </c>
      <c r="Q34" s="21">
        <v>2770.59</v>
      </c>
    </row>
    <row r="35" spans="1:17" ht="23.25" customHeight="1">
      <c r="A35" s="2"/>
      <c r="B35" s="622" t="s">
        <v>430</v>
      </c>
      <c r="C35" s="13">
        <v>121</v>
      </c>
      <c r="D35" s="13">
        <v>1562.58</v>
      </c>
      <c r="E35" s="13">
        <v>144</v>
      </c>
      <c r="F35" s="13">
        <v>1125.99</v>
      </c>
      <c r="G35" s="13">
        <v>265</v>
      </c>
      <c r="H35" s="13">
        <v>2688.57</v>
      </c>
      <c r="I35" s="13">
        <v>0</v>
      </c>
      <c r="J35" s="13">
        <v>0</v>
      </c>
      <c r="K35" s="13">
        <v>0</v>
      </c>
      <c r="L35" s="13">
        <v>0</v>
      </c>
      <c r="M35" s="13">
        <v>0</v>
      </c>
      <c r="N35" s="512">
        <v>0</v>
      </c>
      <c r="O35" s="411"/>
      <c r="P35" s="15">
        <v>265</v>
      </c>
      <c r="Q35" s="512">
        <v>2688.57</v>
      </c>
    </row>
    <row r="36" spans="1:17" ht="17.45" hidden="1" customHeight="1">
      <c r="A36" s="2"/>
      <c r="B36" s="623" t="s">
        <v>436</v>
      </c>
      <c r="C36" s="17">
        <v>125</v>
      </c>
      <c r="D36" s="17">
        <v>1681.47988506</v>
      </c>
      <c r="E36" s="17">
        <v>144</v>
      </c>
      <c r="F36" s="17">
        <v>1223.61486216</v>
      </c>
      <c r="G36" s="17">
        <v>269</v>
      </c>
      <c r="H36" s="17">
        <v>2905.09474722</v>
      </c>
      <c r="I36" s="17">
        <v>0</v>
      </c>
      <c r="J36" s="17">
        <v>0</v>
      </c>
      <c r="K36" s="17">
        <v>0</v>
      </c>
      <c r="L36" s="17">
        <v>0</v>
      </c>
      <c r="M36" s="17">
        <v>0</v>
      </c>
      <c r="N36" s="21">
        <v>0</v>
      </c>
      <c r="O36" s="411"/>
      <c r="P36" s="18">
        <v>269</v>
      </c>
      <c r="Q36" s="21">
        <v>2905.09474722</v>
      </c>
    </row>
    <row r="37" spans="1:17" ht="18" hidden="1" thickBot="1">
      <c r="A37" s="3" t="s">
        <v>368</v>
      </c>
      <c r="B37" s="983" t="s">
        <v>439</v>
      </c>
      <c r="C37" s="161">
        <v>132</v>
      </c>
      <c r="D37" s="161">
        <v>1777.7844881600004</v>
      </c>
      <c r="E37" s="161">
        <v>147</v>
      </c>
      <c r="F37" s="161">
        <v>1266.1145497099997</v>
      </c>
      <c r="G37" s="161">
        <v>279</v>
      </c>
      <c r="H37" s="161">
        <v>3043.89903787</v>
      </c>
      <c r="I37" s="161">
        <v>0</v>
      </c>
      <c r="J37" s="161">
        <v>0</v>
      </c>
      <c r="K37" s="161">
        <v>0</v>
      </c>
      <c r="L37" s="161">
        <v>0</v>
      </c>
      <c r="M37" s="161">
        <v>0</v>
      </c>
      <c r="N37" s="986">
        <v>0</v>
      </c>
      <c r="O37" s="632"/>
      <c r="P37" s="749">
        <v>279</v>
      </c>
      <c r="Q37" s="986">
        <v>3043.89903787</v>
      </c>
    </row>
    <row r="38" spans="1:17" ht="18" hidden="1" thickBot="1">
      <c r="A38" s="3" t="s">
        <v>368</v>
      </c>
      <c r="B38" s="982" t="s">
        <v>442</v>
      </c>
      <c r="C38" s="984">
        <v>140</v>
      </c>
      <c r="D38" s="984">
        <v>1842.19</v>
      </c>
      <c r="E38" s="984">
        <v>151</v>
      </c>
      <c r="F38" s="984">
        <v>1339.57</v>
      </c>
      <c r="G38" s="984">
        <v>291</v>
      </c>
      <c r="H38" s="984">
        <v>3181.76</v>
      </c>
      <c r="I38" s="984">
        <v>0</v>
      </c>
      <c r="J38" s="984">
        <v>0</v>
      </c>
      <c r="K38" s="984">
        <v>0</v>
      </c>
      <c r="L38" s="984">
        <v>0</v>
      </c>
      <c r="M38" s="984">
        <v>0</v>
      </c>
      <c r="N38" s="985">
        <v>0</v>
      </c>
      <c r="O38" s="632"/>
      <c r="P38" s="878">
        <v>291</v>
      </c>
      <c r="Q38" s="985">
        <v>3181.76</v>
      </c>
    </row>
    <row r="39" spans="1:17" ht="23.25" customHeight="1" thickBot="1">
      <c r="A39" s="3" t="s">
        <v>368</v>
      </c>
      <c r="B39" s="982" t="s">
        <v>454</v>
      </c>
      <c r="C39" s="984">
        <v>135</v>
      </c>
      <c r="D39" s="984">
        <v>1966.0104954199994</v>
      </c>
      <c r="E39" s="984">
        <v>150</v>
      </c>
      <c r="F39" s="984">
        <v>1545.5391268700007</v>
      </c>
      <c r="G39" s="984">
        <v>285</v>
      </c>
      <c r="H39" s="984">
        <v>3511.5496222900001</v>
      </c>
      <c r="I39" s="984">
        <v>0</v>
      </c>
      <c r="J39" s="984">
        <v>0</v>
      </c>
      <c r="K39" s="984">
        <v>0</v>
      </c>
      <c r="L39" s="984">
        <v>0</v>
      </c>
      <c r="M39" s="984">
        <v>0</v>
      </c>
      <c r="N39" s="985">
        <v>0</v>
      </c>
      <c r="O39" s="632"/>
      <c r="P39" s="878">
        <v>285</v>
      </c>
      <c r="Q39" s="985">
        <v>3511.5496222900001</v>
      </c>
    </row>
    <row r="40" spans="1:17" ht="19.5" customHeight="1">
      <c r="B40" s="23"/>
      <c r="C40" s="22"/>
      <c r="D40" s="22"/>
      <c r="E40" s="22"/>
      <c r="F40" s="22"/>
      <c r="G40" s="22"/>
      <c r="H40" s="22"/>
      <c r="I40" s="22"/>
      <c r="J40" s="22"/>
      <c r="K40" s="22"/>
      <c r="L40" s="22"/>
      <c r="M40" s="22"/>
      <c r="N40" s="22"/>
      <c r="O40" s="24"/>
      <c r="P40" s="22"/>
      <c r="Q40" s="22"/>
    </row>
    <row r="41" spans="1:17" ht="19.5" customHeight="1">
      <c r="A41" s="182"/>
      <c r="B41" s="23"/>
      <c r="C41" s="22"/>
      <c r="D41" s="22"/>
      <c r="E41" s="22"/>
      <c r="F41" s="22"/>
      <c r="G41" s="22"/>
      <c r="H41" s="22"/>
      <c r="I41" s="22"/>
      <c r="J41" s="22"/>
      <c r="K41" s="22"/>
      <c r="L41" s="22"/>
      <c r="M41" s="22"/>
      <c r="N41" s="22"/>
      <c r="O41" s="24"/>
      <c r="P41" s="22"/>
      <c r="Q41" s="22"/>
    </row>
    <row r="42" spans="1:17" ht="18.75">
      <c r="B42" s="9" t="s">
        <v>38</v>
      </c>
      <c r="C42" s="6"/>
      <c r="D42" s="6"/>
      <c r="E42" s="6"/>
      <c r="F42" s="6"/>
      <c r="G42" s="6"/>
      <c r="H42" s="6"/>
      <c r="I42" s="6"/>
      <c r="J42" s="6"/>
      <c r="K42" s="6"/>
      <c r="L42" s="6"/>
      <c r="M42" s="6"/>
      <c r="N42" s="6"/>
      <c r="O42" s="8"/>
      <c r="P42" s="6"/>
      <c r="Q42" s="6"/>
    </row>
    <row r="43" spans="1:17" ht="7.5" customHeight="1" thickBot="1">
      <c r="A43" s="10"/>
      <c r="B43" s="10"/>
      <c r="C43" s="6"/>
      <c r="D43" s="6"/>
      <c r="E43" s="6"/>
      <c r="F43" s="6"/>
      <c r="G43" s="6"/>
      <c r="H43" s="6"/>
      <c r="I43" s="6"/>
      <c r="J43" s="6"/>
      <c r="K43" s="6"/>
      <c r="L43" s="6"/>
      <c r="M43" s="6"/>
      <c r="N43" s="6"/>
      <c r="O43" s="8"/>
      <c r="P43" s="6"/>
      <c r="Q43" s="6"/>
    </row>
    <row r="44" spans="1:17" s="100" customFormat="1" ht="17.25">
      <c r="A44" s="1151"/>
      <c r="B44" s="627"/>
      <c r="C44" s="1213" t="s">
        <v>112</v>
      </c>
      <c r="D44" s="1213"/>
      <c r="E44" s="1213"/>
      <c r="F44" s="1213"/>
      <c r="G44" s="1213"/>
      <c r="H44" s="1214"/>
      <c r="I44" s="1213" t="s">
        <v>113</v>
      </c>
      <c r="J44" s="1213"/>
      <c r="K44" s="1213"/>
      <c r="L44" s="1213"/>
      <c r="M44" s="1213"/>
      <c r="N44" s="1215"/>
      <c r="O44" s="276"/>
      <c r="P44" s="1277" t="s">
        <v>223</v>
      </c>
      <c r="Q44" s="1278"/>
    </row>
    <row r="45" spans="1:17" s="100" customFormat="1" ht="17.25">
      <c r="A45" s="1152"/>
      <c r="B45" s="628"/>
      <c r="C45" s="1216" t="s">
        <v>45</v>
      </c>
      <c r="D45" s="1216"/>
      <c r="E45" s="1210" t="s">
        <v>49</v>
      </c>
      <c r="F45" s="1211"/>
      <c r="G45" s="1210" t="s">
        <v>50</v>
      </c>
      <c r="H45" s="1211"/>
      <c r="I45" s="1216" t="s">
        <v>45</v>
      </c>
      <c r="J45" s="1216"/>
      <c r="K45" s="1210" t="s">
        <v>49</v>
      </c>
      <c r="L45" s="1211"/>
      <c r="M45" s="1210" t="s">
        <v>200</v>
      </c>
      <c r="N45" s="1281"/>
      <c r="O45" s="276"/>
      <c r="P45" s="1279"/>
      <c r="Q45" s="1280"/>
    </row>
    <row r="46" spans="1:17" ht="18" thickBot="1">
      <c r="A46" s="1153"/>
      <c r="B46" s="629"/>
      <c r="C46" s="12" t="s">
        <v>27</v>
      </c>
      <c r="D46" s="12" t="s">
        <v>28</v>
      </c>
      <c r="E46" s="12" t="s">
        <v>21</v>
      </c>
      <c r="F46" s="12" t="s">
        <v>22</v>
      </c>
      <c r="G46" s="12" t="s">
        <v>21</v>
      </c>
      <c r="H46" s="12" t="s">
        <v>22</v>
      </c>
      <c r="I46" s="12" t="s">
        <v>27</v>
      </c>
      <c r="J46" s="12" t="s">
        <v>28</v>
      </c>
      <c r="K46" s="12" t="s">
        <v>21</v>
      </c>
      <c r="L46" s="12" t="s">
        <v>22</v>
      </c>
      <c r="M46" s="12" t="s">
        <v>21</v>
      </c>
      <c r="N46" s="5" t="s">
        <v>22</v>
      </c>
      <c r="O46" s="11"/>
      <c r="P46" s="4" t="s">
        <v>27</v>
      </c>
      <c r="Q46" s="5" t="s">
        <v>28</v>
      </c>
    </row>
    <row r="47" spans="1:17" s="473" customFormat="1" ht="18" hidden="1" thickTop="1">
      <c r="A47" s="469" t="s">
        <v>287</v>
      </c>
      <c r="B47" s="665" t="s">
        <v>288</v>
      </c>
      <c r="C47" s="470" t="s">
        <v>201</v>
      </c>
      <c r="D47" s="470" t="s">
        <v>201</v>
      </c>
      <c r="E47" s="470" t="s">
        <v>201</v>
      </c>
      <c r="F47" s="470" t="s">
        <v>201</v>
      </c>
      <c r="G47" s="470" t="s">
        <v>201</v>
      </c>
      <c r="H47" s="470" t="s">
        <v>201</v>
      </c>
      <c r="I47" s="470" t="s">
        <v>201</v>
      </c>
      <c r="J47" s="470" t="s">
        <v>201</v>
      </c>
      <c r="K47" s="470" t="s">
        <v>201</v>
      </c>
      <c r="L47" s="470" t="s">
        <v>201</v>
      </c>
      <c r="M47" s="470" t="s">
        <v>201</v>
      </c>
      <c r="N47" s="666" t="s">
        <v>201</v>
      </c>
      <c r="O47" s="471"/>
      <c r="P47" s="472" t="s">
        <v>201</v>
      </c>
      <c r="Q47" s="564" t="s">
        <v>201</v>
      </c>
    </row>
    <row r="48" spans="1:17" s="473" customFormat="1" ht="17.25" hidden="1">
      <c r="A48" s="563" t="s">
        <v>289</v>
      </c>
      <c r="B48" s="667" t="s">
        <v>290</v>
      </c>
      <c r="C48" s="470" t="s">
        <v>201</v>
      </c>
      <c r="D48" s="470" t="s">
        <v>201</v>
      </c>
      <c r="E48" s="470" t="s">
        <v>201</v>
      </c>
      <c r="F48" s="470" t="s">
        <v>201</v>
      </c>
      <c r="G48" s="470" t="s">
        <v>201</v>
      </c>
      <c r="H48" s="470" t="s">
        <v>201</v>
      </c>
      <c r="I48" s="470" t="s">
        <v>201</v>
      </c>
      <c r="J48" s="470" t="s">
        <v>201</v>
      </c>
      <c r="K48" s="470" t="s">
        <v>201</v>
      </c>
      <c r="L48" s="470" t="s">
        <v>201</v>
      </c>
      <c r="M48" s="470" t="s">
        <v>201</v>
      </c>
      <c r="N48" s="666" t="s">
        <v>201</v>
      </c>
      <c r="O48" s="471"/>
      <c r="P48" s="472" t="s">
        <v>201</v>
      </c>
      <c r="Q48" s="565" t="s">
        <v>201</v>
      </c>
    </row>
    <row r="49" spans="1:17" s="473" customFormat="1" ht="17.25" hidden="1">
      <c r="A49" s="596" t="s">
        <v>341</v>
      </c>
      <c r="B49" s="668" t="s">
        <v>342</v>
      </c>
      <c r="C49" s="470" t="s">
        <v>201</v>
      </c>
      <c r="D49" s="470" t="s">
        <v>201</v>
      </c>
      <c r="E49" s="470" t="s">
        <v>201</v>
      </c>
      <c r="F49" s="470" t="s">
        <v>201</v>
      </c>
      <c r="G49" s="470" t="s">
        <v>201</v>
      </c>
      <c r="H49" s="470" t="s">
        <v>201</v>
      </c>
      <c r="I49" s="470" t="s">
        <v>201</v>
      </c>
      <c r="J49" s="470" t="s">
        <v>201</v>
      </c>
      <c r="K49" s="470" t="s">
        <v>201</v>
      </c>
      <c r="L49" s="470" t="s">
        <v>201</v>
      </c>
      <c r="M49" s="470" t="s">
        <v>201</v>
      </c>
      <c r="N49" s="666" t="s">
        <v>201</v>
      </c>
      <c r="O49" s="471"/>
      <c r="P49" s="472" t="s">
        <v>201</v>
      </c>
      <c r="Q49" s="565" t="s">
        <v>201</v>
      </c>
    </row>
    <row r="50" spans="1:17" s="473" customFormat="1" ht="17.25" hidden="1">
      <c r="A50" s="596" t="s">
        <v>346</v>
      </c>
      <c r="B50" s="668" t="s">
        <v>347</v>
      </c>
      <c r="C50" s="470" t="s">
        <v>201</v>
      </c>
      <c r="D50" s="470" t="s">
        <v>201</v>
      </c>
      <c r="E50" s="470" t="s">
        <v>201</v>
      </c>
      <c r="F50" s="470" t="s">
        <v>201</v>
      </c>
      <c r="G50" s="470" t="s">
        <v>201</v>
      </c>
      <c r="H50" s="470" t="s">
        <v>201</v>
      </c>
      <c r="I50" s="470" t="s">
        <v>201</v>
      </c>
      <c r="J50" s="470" t="s">
        <v>201</v>
      </c>
      <c r="K50" s="470" t="s">
        <v>201</v>
      </c>
      <c r="L50" s="470" t="s">
        <v>201</v>
      </c>
      <c r="M50" s="470" t="s">
        <v>201</v>
      </c>
      <c r="N50" s="666" t="s">
        <v>201</v>
      </c>
      <c r="O50" s="471"/>
      <c r="P50" s="472" t="s">
        <v>201</v>
      </c>
      <c r="Q50" s="565" t="s">
        <v>201</v>
      </c>
    </row>
    <row r="51" spans="1:17" s="473" customFormat="1" ht="17.25" hidden="1">
      <c r="A51" s="596" t="s">
        <v>349</v>
      </c>
      <c r="B51" s="668" t="s">
        <v>350</v>
      </c>
      <c r="C51" s="470" t="s">
        <v>201</v>
      </c>
      <c r="D51" s="470" t="s">
        <v>201</v>
      </c>
      <c r="E51" s="470" t="s">
        <v>201</v>
      </c>
      <c r="F51" s="470" t="s">
        <v>201</v>
      </c>
      <c r="G51" s="470" t="s">
        <v>201</v>
      </c>
      <c r="H51" s="470" t="s">
        <v>201</v>
      </c>
      <c r="I51" s="470" t="s">
        <v>201</v>
      </c>
      <c r="J51" s="470" t="s">
        <v>201</v>
      </c>
      <c r="K51" s="470" t="s">
        <v>201</v>
      </c>
      <c r="L51" s="470" t="s">
        <v>201</v>
      </c>
      <c r="M51" s="470" t="s">
        <v>201</v>
      </c>
      <c r="N51" s="666" t="s">
        <v>201</v>
      </c>
      <c r="O51" s="471"/>
      <c r="P51" s="472" t="s">
        <v>201</v>
      </c>
      <c r="Q51" s="565" t="s">
        <v>201</v>
      </c>
    </row>
    <row r="52" spans="1:17" s="473" customFormat="1" ht="17.25" hidden="1">
      <c r="A52" s="596" t="s">
        <v>352</v>
      </c>
      <c r="B52" s="668" t="s">
        <v>353</v>
      </c>
      <c r="C52" s="470">
        <v>0</v>
      </c>
      <c r="D52" s="470">
        <v>0.10287081339712933</v>
      </c>
      <c r="E52" s="470" t="s">
        <v>201</v>
      </c>
      <c r="F52" s="470" t="s">
        <v>201</v>
      </c>
      <c r="G52" s="470">
        <v>1</v>
      </c>
      <c r="H52" s="470">
        <v>0.35167464114832553</v>
      </c>
      <c r="I52" s="470">
        <v>-1</v>
      </c>
      <c r="J52" s="470">
        <v>-1</v>
      </c>
      <c r="K52" s="470">
        <v>-1</v>
      </c>
      <c r="L52" s="470">
        <v>-1</v>
      </c>
      <c r="M52" s="470">
        <v>-1</v>
      </c>
      <c r="N52" s="666">
        <v>-1</v>
      </c>
      <c r="O52" s="471"/>
      <c r="P52" s="472">
        <v>0.70523626901125291</v>
      </c>
      <c r="Q52" s="565">
        <v>0.35111590623607608</v>
      </c>
    </row>
    <row r="53" spans="1:17" s="473" customFormat="1" ht="23.25" customHeight="1" thickTop="1">
      <c r="A53" s="596" t="s">
        <v>356</v>
      </c>
      <c r="B53" s="668" t="s">
        <v>357</v>
      </c>
      <c r="C53" s="470" t="s">
        <v>201</v>
      </c>
      <c r="D53" s="470" t="s">
        <v>201</v>
      </c>
      <c r="E53" s="470" t="s">
        <v>201</v>
      </c>
      <c r="F53" s="470" t="s">
        <v>201</v>
      </c>
      <c r="G53" s="470" t="s">
        <v>201</v>
      </c>
      <c r="H53" s="470" t="s">
        <v>201</v>
      </c>
      <c r="I53" s="470" t="s">
        <v>201</v>
      </c>
      <c r="J53" s="470" t="s">
        <v>201</v>
      </c>
      <c r="K53" s="470" t="s">
        <v>201</v>
      </c>
      <c r="L53" s="470" t="s">
        <v>201</v>
      </c>
      <c r="M53" s="470" t="s">
        <v>201</v>
      </c>
      <c r="N53" s="666" t="s">
        <v>201</v>
      </c>
      <c r="O53" s="471"/>
      <c r="P53" s="472" t="s">
        <v>201</v>
      </c>
      <c r="Q53" s="565" t="s">
        <v>201</v>
      </c>
    </row>
    <row r="54" spans="1:17" s="473" customFormat="1" ht="17.25" hidden="1">
      <c r="A54" s="596" t="s">
        <v>358</v>
      </c>
      <c r="B54" s="668" t="s">
        <v>359</v>
      </c>
      <c r="C54" s="470">
        <v>0</v>
      </c>
      <c r="D54" s="470">
        <v>4.6400000000000004E-2</v>
      </c>
      <c r="E54" s="470">
        <v>0.5</v>
      </c>
      <c r="F54" s="470">
        <v>0.76165803108808294</v>
      </c>
      <c r="G54" s="470">
        <v>0.25</v>
      </c>
      <c r="H54" s="470">
        <v>0.31948565776458959</v>
      </c>
      <c r="I54" s="470" t="s">
        <v>201</v>
      </c>
      <c r="J54" s="470" t="s">
        <v>201</v>
      </c>
      <c r="K54" s="470" t="s">
        <v>201</v>
      </c>
      <c r="L54" s="470" t="s">
        <v>201</v>
      </c>
      <c r="M54" s="470" t="s">
        <v>201</v>
      </c>
      <c r="N54" s="666" t="s">
        <v>201</v>
      </c>
      <c r="O54" s="471"/>
      <c r="P54" s="472">
        <v>0.25</v>
      </c>
      <c r="Q54" s="565">
        <v>0.31948565776458959</v>
      </c>
    </row>
    <row r="55" spans="1:17" s="473" customFormat="1" ht="17.25" hidden="1">
      <c r="A55" s="596" t="s">
        <v>360</v>
      </c>
      <c r="B55" s="668" t="s">
        <v>361</v>
      </c>
      <c r="C55" s="470">
        <v>0.5</v>
      </c>
      <c r="D55" s="470">
        <v>0.72171253822629966</v>
      </c>
      <c r="E55" s="470">
        <v>0</v>
      </c>
      <c r="F55" s="470">
        <v>6.3235294117647153E-2</v>
      </c>
      <c r="G55" s="470">
        <v>0.2</v>
      </c>
      <c r="H55" s="470">
        <v>0.38605697151424279</v>
      </c>
      <c r="I55" s="470" t="s">
        <v>201</v>
      </c>
      <c r="J55" s="470" t="s">
        <v>201</v>
      </c>
      <c r="K55" s="470" t="s">
        <v>201</v>
      </c>
      <c r="L55" s="470" t="s">
        <v>201</v>
      </c>
      <c r="M55" s="470" t="s">
        <v>201</v>
      </c>
      <c r="N55" s="666" t="s">
        <v>201</v>
      </c>
      <c r="O55" s="471"/>
      <c r="P55" s="472">
        <v>0.2</v>
      </c>
      <c r="Q55" s="565">
        <v>0.38605697151424279</v>
      </c>
    </row>
    <row r="56" spans="1:17" s="473" customFormat="1" ht="17.25" hidden="1">
      <c r="A56" s="596" t="s">
        <v>362</v>
      </c>
      <c r="B56" s="668" t="s">
        <v>363</v>
      </c>
      <c r="C56" s="470">
        <v>0</v>
      </c>
      <c r="D56" s="470">
        <v>-0.1483126110124334</v>
      </c>
      <c r="E56" s="470">
        <v>0</v>
      </c>
      <c r="F56" s="470">
        <v>-0.14799446749654221</v>
      </c>
      <c r="G56" s="470">
        <v>0</v>
      </c>
      <c r="H56" s="470">
        <v>-0.14818820984315839</v>
      </c>
      <c r="I56" s="470" t="s">
        <v>201</v>
      </c>
      <c r="J56" s="470" t="s">
        <v>201</v>
      </c>
      <c r="K56" s="470" t="s">
        <v>201</v>
      </c>
      <c r="L56" s="470" t="s">
        <v>201</v>
      </c>
      <c r="M56" s="470" t="s">
        <v>201</v>
      </c>
      <c r="N56" s="666" t="s">
        <v>201</v>
      </c>
      <c r="O56" s="471"/>
      <c r="P56" s="472">
        <v>0</v>
      </c>
      <c r="Q56" s="565">
        <v>-0.14818820984315839</v>
      </c>
    </row>
    <row r="57" spans="1:17" s="473" customFormat="1" ht="23.25" customHeight="1">
      <c r="A57" s="596" t="s">
        <v>368</v>
      </c>
      <c r="B57" s="668" t="s">
        <v>368</v>
      </c>
      <c r="C57" s="470">
        <v>0.5</v>
      </c>
      <c r="D57" s="470">
        <v>0.69120000000000004</v>
      </c>
      <c r="E57" s="470">
        <v>0</v>
      </c>
      <c r="F57" s="470">
        <v>0.25129533678756483</v>
      </c>
      <c r="G57" s="470">
        <v>0.25</v>
      </c>
      <c r="H57" s="470">
        <v>0.52324431256182014</v>
      </c>
      <c r="I57" s="470" t="s">
        <v>201</v>
      </c>
      <c r="J57" s="470" t="s">
        <v>201</v>
      </c>
      <c r="K57" s="470" t="s">
        <v>201</v>
      </c>
      <c r="L57" s="470" t="s">
        <v>201</v>
      </c>
      <c r="M57" s="470" t="s">
        <v>201</v>
      </c>
      <c r="N57" s="666" t="s">
        <v>201</v>
      </c>
      <c r="O57" s="471"/>
      <c r="P57" s="472">
        <v>0.25</v>
      </c>
      <c r="Q57" s="565">
        <v>0.52324431256182014</v>
      </c>
    </row>
    <row r="58" spans="1:17" s="473" customFormat="1" ht="17.25" hidden="1">
      <c r="A58" s="596" t="s">
        <v>368</v>
      </c>
      <c r="B58" s="668" t="s">
        <v>371</v>
      </c>
      <c r="C58" s="470">
        <v>-0.33333333333333331</v>
      </c>
      <c r="D58" s="470">
        <v>-0.38599810785241251</v>
      </c>
      <c r="E58" s="470">
        <v>0</v>
      </c>
      <c r="F58" s="470">
        <v>-1.6563146997929622E-2</v>
      </c>
      <c r="G58" s="470">
        <v>-0.2</v>
      </c>
      <c r="H58" s="470">
        <v>-0.27012987012987011</v>
      </c>
      <c r="I58" s="470" t="s">
        <v>201</v>
      </c>
      <c r="J58" s="470" t="s">
        <v>201</v>
      </c>
      <c r="K58" s="470" t="s">
        <v>201</v>
      </c>
      <c r="L58" s="470" t="s">
        <v>201</v>
      </c>
      <c r="M58" s="470" t="s">
        <v>201</v>
      </c>
      <c r="N58" s="666" t="s">
        <v>201</v>
      </c>
      <c r="O58" s="471"/>
      <c r="P58" s="472">
        <v>-0.2</v>
      </c>
      <c r="Q58" s="565">
        <v>-0.27012987012987011</v>
      </c>
    </row>
    <row r="59" spans="1:17" s="473" customFormat="1" ht="17.25" hidden="1">
      <c r="A59" s="596" t="s">
        <v>368</v>
      </c>
      <c r="B59" s="668" t="s">
        <v>372</v>
      </c>
      <c r="C59" s="470">
        <v>0</v>
      </c>
      <c r="D59" s="470">
        <v>-4.6224961479199153E-3</v>
      </c>
      <c r="E59" s="470">
        <v>0</v>
      </c>
      <c r="F59" s="470">
        <v>2.1052631578946921E-3</v>
      </c>
      <c r="G59" s="470">
        <v>0</v>
      </c>
      <c r="H59" s="470">
        <v>-1.7793594306049442E-3</v>
      </c>
      <c r="I59" s="470" t="s">
        <v>201</v>
      </c>
      <c r="J59" s="470" t="s">
        <v>201</v>
      </c>
      <c r="K59" s="470" t="s">
        <v>201</v>
      </c>
      <c r="L59" s="470" t="s">
        <v>201</v>
      </c>
      <c r="M59" s="470" t="s">
        <v>201</v>
      </c>
      <c r="N59" s="666" t="s">
        <v>201</v>
      </c>
      <c r="O59" s="471"/>
      <c r="P59" s="472">
        <v>0</v>
      </c>
      <c r="Q59" s="565">
        <v>-1.7793594306049442E-3</v>
      </c>
    </row>
    <row r="60" spans="1:17" s="473" customFormat="1" ht="17.25" hidden="1">
      <c r="A60" s="596" t="s">
        <v>368</v>
      </c>
      <c r="B60" s="668" t="s">
        <v>374</v>
      </c>
      <c r="C60" s="470">
        <v>0</v>
      </c>
      <c r="D60" s="470">
        <v>0.10681114551083598</v>
      </c>
      <c r="E60" s="470">
        <v>0</v>
      </c>
      <c r="F60" s="470">
        <v>0.10294117647058829</v>
      </c>
      <c r="G60" s="470">
        <v>0</v>
      </c>
      <c r="H60" s="470">
        <v>0.10516934046345808</v>
      </c>
      <c r="I60" s="470" t="s">
        <v>201</v>
      </c>
      <c r="J60" s="470" t="s">
        <v>201</v>
      </c>
      <c r="K60" s="470" t="s">
        <v>201</v>
      </c>
      <c r="L60" s="470" t="s">
        <v>201</v>
      </c>
      <c r="M60" s="470" t="s">
        <v>201</v>
      </c>
      <c r="N60" s="666" t="s">
        <v>201</v>
      </c>
      <c r="O60" s="471"/>
      <c r="P60" s="472">
        <v>0</v>
      </c>
      <c r="Q60" s="565">
        <v>0.10516934046345808</v>
      </c>
    </row>
    <row r="61" spans="1:17" s="473" customFormat="1" ht="23.25" customHeight="1">
      <c r="A61" s="596" t="s">
        <v>368</v>
      </c>
      <c r="B61" s="668" t="s">
        <v>375</v>
      </c>
      <c r="C61" s="470">
        <v>-0.33333333333333331</v>
      </c>
      <c r="D61" s="470">
        <v>-0.47492904446546835</v>
      </c>
      <c r="E61" s="470">
        <v>-0.5</v>
      </c>
      <c r="F61" s="470">
        <v>-0.69358178053830233</v>
      </c>
      <c r="G61" s="470">
        <v>-0.4</v>
      </c>
      <c r="H61" s="470">
        <v>-0.5435064935064936</v>
      </c>
      <c r="I61" s="470" t="s">
        <v>201</v>
      </c>
      <c r="J61" s="470" t="s">
        <v>201</v>
      </c>
      <c r="K61" s="470" t="s">
        <v>201</v>
      </c>
      <c r="L61" s="470" t="s">
        <v>201</v>
      </c>
      <c r="M61" s="470" t="s">
        <v>201</v>
      </c>
      <c r="N61" s="666" t="s">
        <v>201</v>
      </c>
      <c r="O61" s="471"/>
      <c r="P61" s="472">
        <v>-0.4</v>
      </c>
      <c r="Q61" s="565">
        <v>-0.5435064935064936</v>
      </c>
    </row>
    <row r="62" spans="1:17" s="473" customFormat="1" ht="17.25" hidden="1">
      <c r="A62" s="596" t="s">
        <v>368</v>
      </c>
      <c r="B62" s="668" t="s">
        <v>376</v>
      </c>
      <c r="C62" s="470">
        <v>0</v>
      </c>
      <c r="D62" s="470">
        <v>0.14054054054054058</v>
      </c>
      <c r="E62" s="470">
        <v>0</v>
      </c>
      <c r="F62" s="470">
        <v>0.11486486486486482</v>
      </c>
      <c r="G62" s="470">
        <v>0</v>
      </c>
      <c r="H62" s="470">
        <v>0.13513513513513514</v>
      </c>
      <c r="I62" s="470" t="s">
        <v>201</v>
      </c>
      <c r="J62" s="470" t="s">
        <v>201</v>
      </c>
      <c r="K62" s="470" t="s">
        <v>201</v>
      </c>
      <c r="L62" s="470" t="s">
        <v>201</v>
      </c>
      <c r="M62" s="470" t="s">
        <v>201</v>
      </c>
      <c r="N62" s="666" t="s">
        <v>201</v>
      </c>
      <c r="O62" s="471"/>
      <c r="P62" s="472">
        <v>0</v>
      </c>
      <c r="Q62" s="565">
        <v>0.13513513513513514</v>
      </c>
    </row>
    <row r="63" spans="1:17" s="473" customFormat="1" ht="17.25" hidden="1">
      <c r="A63" s="596" t="s">
        <v>368</v>
      </c>
      <c r="B63" s="668" t="s">
        <v>378</v>
      </c>
      <c r="C63" s="470">
        <v>0</v>
      </c>
      <c r="D63" s="470">
        <v>-0.32385466034755134</v>
      </c>
      <c r="E63" s="470">
        <v>-1</v>
      </c>
      <c r="F63" s="470">
        <v>-1</v>
      </c>
      <c r="G63" s="470">
        <v>-0.33333333333333331</v>
      </c>
      <c r="H63" s="470">
        <v>-0.46365914786967416</v>
      </c>
      <c r="I63" s="470" t="s">
        <v>201</v>
      </c>
      <c r="J63" s="470" t="s">
        <v>201</v>
      </c>
      <c r="K63" s="470" t="s">
        <v>201</v>
      </c>
      <c r="L63" s="470" t="s">
        <v>201</v>
      </c>
      <c r="M63" s="470" t="s">
        <v>201</v>
      </c>
      <c r="N63" s="666" t="s">
        <v>201</v>
      </c>
      <c r="O63" s="471"/>
      <c r="P63" s="472">
        <v>-0.33333333333333331</v>
      </c>
      <c r="Q63" s="565">
        <v>-0.46365914786967416</v>
      </c>
    </row>
    <row r="64" spans="1:17" s="473" customFormat="1" ht="17.25" hidden="1">
      <c r="A64" s="596" t="s">
        <v>368</v>
      </c>
      <c r="B64" s="668" t="s">
        <v>379</v>
      </c>
      <c r="C64" s="470">
        <v>0</v>
      </c>
      <c r="D64" s="470">
        <v>0.13317757009345779</v>
      </c>
      <c r="E64" s="470" t="s">
        <v>201</v>
      </c>
      <c r="F64" s="470" t="s">
        <v>201</v>
      </c>
      <c r="G64" s="470">
        <v>0</v>
      </c>
      <c r="H64" s="470">
        <v>0.13317757009345779</v>
      </c>
      <c r="I64" s="470" t="s">
        <v>201</v>
      </c>
      <c r="J64" s="470" t="s">
        <v>201</v>
      </c>
      <c r="K64" s="470" t="s">
        <v>201</v>
      </c>
      <c r="L64" s="470" t="s">
        <v>201</v>
      </c>
      <c r="M64" s="470" t="s">
        <v>201</v>
      </c>
      <c r="N64" s="666" t="s">
        <v>201</v>
      </c>
      <c r="O64" s="471"/>
      <c r="P64" s="472">
        <v>0</v>
      </c>
      <c r="Q64" s="565">
        <v>0.13317757009345779</v>
      </c>
    </row>
    <row r="65" spans="1:17" s="473" customFormat="1" ht="23.25" customHeight="1">
      <c r="A65" s="596"/>
      <c r="B65" s="668" t="s">
        <v>386</v>
      </c>
      <c r="C65" s="470">
        <v>0</v>
      </c>
      <c r="D65" s="470">
        <v>-5.4054054054054508E-3</v>
      </c>
      <c r="E65" s="470">
        <v>-1</v>
      </c>
      <c r="F65" s="470">
        <v>-1</v>
      </c>
      <c r="G65" s="470">
        <v>-0.33333333333333331</v>
      </c>
      <c r="H65" s="470">
        <v>-0.21479374110953067</v>
      </c>
      <c r="I65" s="470" t="s">
        <v>201</v>
      </c>
      <c r="J65" s="470" t="s">
        <v>201</v>
      </c>
      <c r="K65" s="470" t="s">
        <v>201</v>
      </c>
      <c r="L65" s="470" t="s">
        <v>201</v>
      </c>
      <c r="M65" s="470" t="s">
        <v>201</v>
      </c>
      <c r="N65" s="666" t="s">
        <v>201</v>
      </c>
      <c r="O65" s="471"/>
      <c r="P65" s="472">
        <v>-0.33333333333333331</v>
      </c>
      <c r="Q65" s="565">
        <v>-0.21479374110953067</v>
      </c>
    </row>
    <row r="66" spans="1:17" s="473" customFormat="1" ht="17.25" hidden="1">
      <c r="A66" s="596"/>
      <c r="B66" s="623" t="s">
        <v>397</v>
      </c>
      <c r="C66" s="470">
        <v>0</v>
      </c>
      <c r="D66" s="470">
        <v>7.2463768115942101E-2</v>
      </c>
      <c r="E66" s="470" t="s">
        <v>201</v>
      </c>
      <c r="F66" s="470" t="s">
        <v>201</v>
      </c>
      <c r="G66" s="470">
        <v>0</v>
      </c>
      <c r="H66" s="470">
        <v>7.2463768115942101E-2</v>
      </c>
      <c r="I66" s="470" t="s">
        <v>201</v>
      </c>
      <c r="J66" s="470" t="s">
        <v>201</v>
      </c>
      <c r="K66" s="470" t="s">
        <v>201</v>
      </c>
      <c r="L66" s="470" t="s">
        <v>201</v>
      </c>
      <c r="M66" s="470" t="s">
        <v>201</v>
      </c>
      <c r="N66" s="666" t="s">
        <v>201</v>
      </c>
      <c r="O66" s="471"/>
      <c r="P66" s="472">
        <v>0</v>
      </c>
      <c r="Q66" s="565">
        <v>7.2463768115942101E-2</v>
      </c>
    </row>
    <row r="67" spans="1:17" s="473" customFormat="1" ht="17.25" hidden="1">
      <c r="A67" s="596"/>
      <c r="B67" s="623" t="s">
        <v>414</v>
      </c>
      <c r="C67" s="470">
        <v>43</v>
      </c>
      <c r="D67" s="470">
        <v>229.30574324324326</v>
      </c>
      <c r="E67" s="470" t="s">
        <v>201</v>
      </c>
      <c r="F67" s="470" t="s">
        <v>201</v>
      </c>
      <c r="G67" s="470">
        <v>103</v>
      </c>
      <c r="H67" s="470">
        <v>428.02195945945942</v>
      </c>
      <c r="I67" s="470" t="s">
        <v>201</v>
      </c>
      <c r="J67" s="470" t="s">
        <v>201</v>
      </c>
      <c r="K67" s="470" t="s">
        <v>201</v>
      </c>
      <c r="L67" s="470" t="s">
        <v>201</v>
      </c>
      <c r="M67" s="470" t="s">
        <v>201</v>
      </c>
      <c r="N67" s="666" t="s">
        <v>201</v>
      </c>
      <c r="O67" s="471"/>
      <c r="P67" s="472">
        <v>103</v>
      </c>
      <c r="Q67" s="565">
        <v>428.02195945945942</v>
      </c>
    </row>
    <row r="68" spans="1:17" s="473" customFormat="1" ht="17.25" hidden="1">
      <c r="A68" s="596"/>
      <c r="B68" s="623" t="s">
        <v>415</v>
      </c>
      <c r="C68" s="470">
        <v>0.11363636363636363</v>
      </c>
      <c r="D68" s="470">
        <v>9.0728394246778157E-2</v>
      </c>
      <c r="E68" s="470">
        <v>6.6666666666666666E-2</v>
      </c>
      <c r="F68" s="470">
        <v>0.12519551173070381</v>
      </c>
      <c r="G68" s="470">
        <v>8.6538461538461536E-2</v>
      </c>
      <c r="H68" s="470">
        <v>0.10669302034404149</v>
      </c>
      <c r="I68" s="470" t="s">
        <v>201</v>
      </c>
      <c r="J68" s="470" t="s">
        <v>201</v>
      </c>
      <c r="K68" s="470" t="s">
        <v>201</v>
      </c>
      <c r="L68" s="470" t="s">
        <v>201</v>
      </c>
      <c r="M68" s="470" t="s">
        <v>201</v>
      </c>
      <c r="N68" s="666" t="s">
        <v>201</v>
      </c>
      <c r="O68" s="471"/>
      <c r="P68" s="472">
        <v>8.6538461538461536E-2</v>
      </c>
      <c r="Q68" s="565">
        <v>0.10669302034404149</v>
      </c>
    </row>
    <row r="69" spans="1:17" s="473" customFormat="1" ht="23.25" customHeight="1">
      <c r="A69" s="596"/>
      <c r="B69" s="623" t="s">
        <v>419</v>
      </c>
      <c r="C69" s="470">
        <v>50</v>
      </c>
      <c r="D69" s="470">
        <v>268.7157202626812</v>
      </c>
      <c r="E69" s="470" t="s">
        <v>201</v>
      </c>
      <c r="F69" s="470" t="s">
        <v>201</v>
      </c>
      <c r="G69" s="470">
        <v>119.5</v>
      </c>
      <c r="H69" s="470">
        <v>524.42474078623184</v>
      </c>
      <c r="I69" s="470" t="s">
        <v>201</v>
      </c>
      <c r="J69" s="470" t="s">
        <v>201</v>
      </c>
      <c r="K69" s="470" t="s">
        <v>201</v>
      </c>
      <c r="L69" s="470" t="s">
        <v>201</v>
      </c>
      <c r="M69" s="470" t="s">
        <v>201</v>
      </c>
      <c r="N69" s="666" t="s">
        <v>201</v>
      </c>
      <c r="O69" s="471"/>
      <c r="P69" s="472">
        <v>119.5</v>
      </c>
      <c r="Q69" s="565">
        <v>524.42474078623184</v>
      </c>
    </row>
    <row r="70" spans="1:17" s="473" customFormat="1" ht="17.25" hidden="1">
      <c r="A70" s="596"/>
      <c r="B70" s="623" t="s">
        <v>421</v>
      </c>
      <c r="C70" s="470">
        <v>0.10784313725490197</v>
      </c>
      <c r="D70" s="470">
        <v>6.5744755621481965E-2</v>
      </c>
      <c r="E70" s="470">
        <v>2.1582733812949641E-2</v>
      </c>
      <c r="F70" s="470">
        <v>-2.1601653618226944E-2</v>
      </c>
      <c r="G70" s="470">
        <v>5.8091286307053944E-2</v>
      </c>
      <c r="H70" s="470">
        <v>2.3235785222575377E-2</v>
      </c>
      <c r="I70" s="470" t="s">
        <v>201</v>
      </c>
      <c r="J70" s="470" t="s">
        <v>201</v>
      </c>
      <c r="K70" s="470" t="s">
        <v>201</v>
      </c>
      <c r="L70" s="470" t="s">
        <v>201</v>
      </c>
      <c r="M70" s="470" t="s">
        <v>201</v>
      </c>
      <c r="N70" s="666" t="s">
        <v>201</v>
      </c>
      <c r="O70" s="471"/>
      <c r="P70" s="472">
        <v>5.8091286307053944E-2</v>
      </c>
      <c r="Q70" s="565">
        <v>2.3235785222575377E-2</v>
      </c>
    </row>
    <row r="71" spans="1:17" s="473" customFormat="1" ht="17.25" hidden="1">
      <c r="A71" s="596"/>
      <c r="B71" s="623" t="s">
        <v>422</v>
      </c>
      <c r="C71" s="470">
        <v>4.4247787610619468E-2</v>
      </c>
      <c r="D71" s="470">
        <v>4.2410750658471046E-2</v>
      </c>
      <c r="E71" s="470">
        <v>1.4084507042253521E-2</v>
      </c>
      <c r="F71" s="470">
        <v>-1.6267206616972947E-3</v>
      </c>
      <c r="G71" s="470">
        <v>2.7450980392156862E-2</v>
      </c>
      <c r="H71" s="470">
        <v>2.1918111483378685E-2</v>
      </c>
      <c r="I71" s="470" t="s">
        <v>201</v>
      </c>
      <c r="J71" s="470" t="s">
        <v>201</v>
      </c>
      <c r="K71" s="470" t="s">
        <v>201</v>
      </c>
      <c r="L71" s="470" t="s">
        <v>201</v>
      </c>
      <c r="M71" s="470" t="s">
        <v>201</v>
      </c>
      <c r="N71" s="666" t="s">
        <v>201</v>
      </c>
      <c r="O71" s="471"/>
      <c r="P71" s="472">
        <v>2.7450980392156862E-2</v>
      </c>
      <c r="Q71" s="565">
        <v>2.1918111483378685E-2</v>
      </c>
    </row>
    <row r="72" spans="1:17" s="473" customFormat="1" ht="17.25" hidden="1">
      <c r="A72" s="596"/>
      <c r="B72" s="623" t="s">
        <v>427</v>
      </c>
      <c r="C72" s="470">
        <v>5.0847457627118647E-2</v>
      </c>
      <c r="D72" s="470">
        <v>-5.5034403740236493E-2</v>
      </c>
      <c r="E72" s="470">
        <v>-1.3888888888888888E-2</v>
      </c>
      <c r="F72" s="470">
        <v>-0.12414358482249639</v>
      </c>
      <c r="G72" s="470">
        <v>1.5267175572519083E-2</v>
      </c>
      <c r="H72" s="470">
        <v>-8.6453097082540994E-2</v>
      </c>
      <c r="I72" s="470" t="s">
        <v>201</v>
      </c>
      <c r="J72" s="470" t="s">
        <v>201</v>
      </c>
      <c r="K72" s="470" t="s">
        <v>201</v>
      </c>
      <c r="L72" s="470" t="s">
        <v>201</v>
      </c>
      <c r="M72" s="470" t="s">
        <v>201</v>
      </c>
      <c r="N72" s="666" t="s">
        <v>201</v>
      </c>
      <c r="O72" s="471"/>
      <c r="P72" s="472">
        <v>1.5267175572519083E-2</v>
      </c>
      <c r="Q72" s="565">
        <v>-8.6453097082540994E-2</v>
      </c>
    </row>
    <row r="73" spans="1:17" s="473" customFormat="1" ht="23.25" customHeight="1">
      <c r="A73" s="596"/>
      <c r="B73" s="622" t="s">
        <v>430</v>
      </c>
      <c r="C73" s="1096">
        <v>0.18627450980392157</v>
      </c>
      <c r="D73" s="1096">
        <v>4.9534994403843471E-2</v>
      </c>
      <c r="E73" s="1096">
        <v>3.5971223021582732E-2</v>
      </c>
      <c r="F73" s="1096">
        <v>-0.20228197177194585</v>
      </c>
      <c r="G73" s="1096">
        <v>9.9585062240663894E-2</v>
      </c>
      <c r="H73" s="1096">
        <v>-7.3017037835195656E-2</v>
      </c>
      <c r="I73" s="1096" t="s">
        <v>201</v>
      </c>
      <c r="J73" s="1096" t="s">
        <v>201</v>
      </c>
      <c r="K73" s="1096" t="s">
        <v>201</v>
      </c>
      <c r="L73" s="1096" t="s">
        <v>201</v>
      </c>
      <c r="M73" s="1096" t="s">
        <v>201</v>
      </c>
      <c r="N73" s="1097" t="s">
        <v>201</v>
      </c>
      <c r="O73" s="471"/>
      <c r="P73" s="1098">
        <v>9.9585062240663894E-2</v>
      </c>
      <c r="Q73" s="1099">
        <v>-7.3017037835195656E-2</v>
      </c>
    </row>
    <row r="74" spans="1:17" s="473" customFormat="1" ht="17.25" hidden="1">
      <c r="A74" s="596"/>
      <c r="B74" s="623" t="s">
        <v>436</v>
      </c>
      <c r="C74" s="470">
        <v>3.3057851239669422E-2</v>
      </c>
      <c r="D74" s="470">
        <v>7.6092030526437107E-2</v>
      </c>
      <c r="E74" s="470">
        <v>0</v>
      </c>
      <c r="F74" s="470">
        <v>8.6701358058242098E-2</v>
      </c>
      <c r="G74" s="470">
        <v>1.509433962264151E-2</v>
      </c>
      <c r="H74" s="470">
        <v>8.0535283522467291E-2</v>
      </c>
      <c r="I74" s="470" t="s">
        <v>201</v>
      </c>
      <c r="J74" s="470" t="s">
        <v>201</v>
      </c>
      <c r="K74" s="470" t="s">
        <v>201</v>
      </c>
      <c r="L74" s="470" t="s">
        <v>201</v>
      </c>
      <c r="M74" s="470" t="s">
        <v>201</v>
      </c>
      <c r="N74" s="666" t="s">
        <v>201</v>
      </c>
      <c r="O74" s="471"/>
      <c r="P74" s="472">
        <v>1.509433962264151E-2</v>
      </c>
      <c r="Q74" s="565">
        <v>8.0535283522467291E-2</v>
      </c>
    </row>
    <row r="75" spans="1:17" ht="18" hidden="1" thickBot="1">
      <c r="A75" s="3" t="s">
        <v>368</v>
      </c>
      <c r="B75" s="622" t="s">
        <v>439</v>
      </c>
      <c r="C75" s="220">
        <v>5.6000000000000001E-2</v>
      </c>
      <c r="D75" s="220">
        <v>5.7273717013013169E-2</v>
      </c>
      <c r="E75" s="220">
        <v>2.0833333333333332E-2</v>
      </c>
      <c r="F75" s="220">
        <v>3.4732895835358338E-2</v>
      </c>
      <c r="G75" s="220">
        <v>3.717472118959108E-2</v>
      </c>
      <c r="H75" s="220">
        <v>4.7779608834729849E-2</v>
      </c>
      <c r="I75" s="220" t="s">
        <v>201</v>
      </c>
      <c r="J75" s="220" t="s">
        <v>201</v>
      </c>
      <c r="K75" s="220" t="s">
        <v>201</v>
      </c>
      <c r="L75" s="220" t="s">
        <v>201</v>
      </c>
      <c r="M75" s="220" t="s">
        <v>201</v>
      </c>
      <c r="N75" s="706" t="s">
        <v>201</v>
      </c>
      <c r="O75" s="221"/>
      <c r="P75" s="216">
        <v>3.717472118959108E-2</v>
      </c>
      <c r="Q75" s="706">
        <v>4.7779608834729849E-2</v>
      </c>
    </row>
    <row r="76" spans="1:17" ht="18" hidden="1" thickBot="1">
      <c r="A76" s="3" t="s">
        <v>368</v>
      </c>
      <c r="B76" s="795" t="s">
        <v>442</v>
      </c>
      <c r="C76" s="917">
        <v>6.0606060606060608E-2</v>
      </c>
      <c r="D76" s="917">
        <v>3.6227963664290451E-2</v>
      </c>
      <c r="E76" s="917">
        <v>2.7210884353741496E-2</v>
      </c>
      <c r="F76" s="917">
        <v>5.8016433273612611E-2</v>
      </c>
      <c r="G76" s="917">
        <v>4.3010752688172046E-2</v>
      </c>
      <c r="H76" s="917">
        <v>4.5290911562713927E-2</v>
      </c>
      <c r="I76" s="917" t="s">
        <v>201</v>
      </c>
      <c r="J76" s="917" t="s">
        <v>201</v>
      </c>
      <c r="K76" s="917" t="s">
        <v>201</v>
      </c>
      <c r="L76" s="917" t="s">
        <v>201</v>
      </c>
      <c r="M76" s="917" t="s">
        <v>201</v>
      </c>
      <c r="N76" s="918" t="s">
        <v>201</v>
      </c>
      <c r="O76" s="221"/>
      <c r="P76" s="922">
        <v>4.3010752688172046E-2</v>
      </c>
      <c r="Q76" s="918">
        <v>4.5290911562713927E-2</v>
      </c>
    </row>
    <row r="77" spans="1:17" ht="23.25" customHeight="1" thickBot="1">
      <c r="A77" s="3" t="s">
        <v>368</v>
      </c>
      <c r="B77" s="795" t="s">
        <v>454</v>
      </c>
      <c r="C77" s="917">
        <v>0.11570247933884298</v>
      </c>
      <c r="D77" s="917">
        <v>0.25818229813513516</v>
      </c>
      <c r="E77" s="917">
        <v>4.1666666666666664E-2</v>
      </c>
      <c r="F77" s="917">
        <v>0.37260466511247942</v>
      </c>
      <c r="G77" s="917">
        <v>7.5471698113207544E-2</v>
      </c>
      <c r="H77" s="917">
        <v>0.30610310398836554</v>
      </c>
      <c r="I77" s="917" t="s">
        <v>201</v>
      </c>
      <c r="J77" s="917" t="s">
        <v>201</v>
      </c>
      <c r="K77" s="917" t="s">
        <v>201</v>
      </c>
      <c r="L77" s="917" t="s">
        <v>201</v>
      </c>
      <c r="M77" s="917" t="s">
        <v>201</v>
      </c>
      <c r="N77" s="918" t="s">
        <v>201</v>
      </c>
      <c r="O77" s="221"/>
      <c r="P77" s="922">
        <v>7.5471698113207544E-2</v>
      </c>
      <c r="Q77" s="918">
        <v>0.30610310398836554</v>
      </c>
    </row>
    <row r="78" spans="1:17" ht="5.25" customHeight="1"/>
    <row r="79" spans="1:17" ht="17.25">
      <c r="B79" s="182" t="s">
        <v>408</v>
      </c>
    </row>
  </sheetData>
  <mergeCells count="23">
    <mergeCell ref="P44:Q45"/>
    <mergeCell ref="C45:D45"/>
    <mergeCell ref="E45:F45"/>
    <mergeCell ref="G45:H45"/>
    <mergeCell ref="I45:J45"/>
    <mergeCell ref="K45:L45"/>
    <mergeCell ref="M45:N45"/>
    <mergeCell ref="A44:A46"/>
    <mergeCell ref="C44:H44"/>
    <mergeCell ref="I44:N44"/>
    <mergeCell ref="A1:Q1"/>
    <mergeCell ref="A2:Q2"/>
    <mergeCell ref="P4:Q4"/>
    <mergeCell ref="A5:A7"/>
    <mergeCell ref="C5:H5"/>
    <mergeCell ref="I5:N5"/>
    <mergeCell ref="P5:Q6"/>
    <mergeCell ref="C6:D6"/>
    <mergeCell ref="E6:F6"/>
    <mergeCell ref="G6:H6"/>
    <mergeCell ref="I6:J6"/>
    <mergeCell ref="K6:L6"/>
    <mergeCell ref="M6:N6"/>
  </mergeCells>
  <phoneticPr fontId="7"/>
  <printOptions horizontalCentered="1"/>
  <pageMargins left="0.19685039370078741" right="0.19685039370078741" top="0.59055118110236227" bottom="0.59055118110236227" header="0.31496062992125984" footer="0.31496062992125984"/>
  <pageSetup paperSize="9" scale="70" fitToHeight="0"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dimension ref="A1:AC80"/>
  <sheetViews>
    <sheetView topLeftCell="B1" zoomScale="70" zoomScaleNormal="70" workbookViewId="0">
      <selection activeCell="B1" sqref="A1:XFD1048576"/>
    </sheetView>
  </sheetViews>
  <sheetFormatPr defaultRowHeight="13.5"/>
  <cols>
    <col min="1" max="1" width="14.875" hidden="1" customWidth="1"/>
    <col min="2" max="2" width="13.625" customWidth="1"/>
    <col min="3" max="3" width="10.125" customWidth="1"/>
    <col min="4" max="4" width="12.875" customWidth="1"/>
    <col min="5" max="5" width="13.625" customWidth="1"/>
    <col min="6" max="6" width="12.875" customWidth="1"/>
    <col min="7" max="7" width="13.625" customWidth="1"/>
    <col min="8" max="8" width="12.875" customWidth="1"/>
    <col min="9" max="9" width="10.125" customWidth="1"/>
    <col min="10" max="10" width="12.375" customWidth="1"/>
    <col min="11" max="11" width="10.125" customWidth="1"/>
    <col min="12" max="12" width="12.375" customWidth="1"/>
    <col min="13" max="13" width="10.125" customWidth="1"/>
    <col min="14" max="14" width="12.375" customWidth="1"/>
    <col min="15" max="15" width="7.5" customWidth="1"/>
    <col min="16" max="17" width="15.5" customWidth="1"/>
    <col min="18" max="18" width="10.625" customWidth="1"/>
    <col min="20" max="20" width="11.125" customWidth="1"/>
    <col min="22" max="22" width="10.375" customWidth="1"/>
    <col min="24" max="24" width="10.25" customWidth="1"/>
    <col min="26" max="26" width="11" customWidth="1"/>
    <col min="27" max="27" width="3.25" customWidth="1"/>
    <col min="29" max="29" width="13.375" customWidth="1"/>
  </cols>
  <sheetData>
    <row r="1" spans="1:29" ht="41.25" customHeight="1">
      <c r="A1" s="1199" t="s">
        <v>275</v>
      </c>
      <c r="B1" s="1199"/>
      <c r="C1" s="1199"/>
      <c r="D1" s="1199"/>
      <c r="E1" s="1199"/>
      <c r="F1" s="1199"/>
      <c r="G1" s="1199"/>
      <c r="H1" s="1199"/>
      <c r="I1" s="1199"/>
      <c r="J1" s="1199"/>
      <c r="K1" s="1199"/>
      <c r="L1" s="1199"/>
      <c r="M1" s="1199"/>
      <c r="N1" s="1199"/>
      <c r="O1" s="1199"/>
      <c r="P1" s="1199"/>
      <c r="Q1" s="1199"/>
      <c r="R1" s="198"/>
      <c r="S1" s="198"/>
      <c r="T1" s="198"/>
      <c r="U1" s="198"/>
      <c r="V1" s="198"/>
      <c r="W1" s="198"/>
      <c r="X1" s="198"/>
      <c r="Y1" s="198"/>
      <c r="Z1" s="198"/>
      <c r="AA1" s="288"/>
      <c r="AB1" s="198"/>
      <c r="AC1" s="198"/>
    </row>
    <row r="2" spans="1:29" ht="33" customHeight="1">
      <c r="A2" s="1198" t="s">
        <v>211</v>
      </c>
      <c r="B2" s="1198"/>
      <c r="C2" s="1198"/>
      <c r="D2" s="1198"/>
      <c r="E2" s="1198"/>
      <c r="F2" s="1198"/>
      <c r="G2" s="1198"/>
      <c r="H2" s="1198"/>
      <c r="I2" s="1198"/>
      <c r="J2" s="1198"/>
      <c r="K2" s="1198"/>
      <c r="L2" s="1198"/>
      <c r="M2" s="1198"/>
      <c r="N2" s="1198"/>
      <c r="O2" s="1198"/>
      <c r="P2" s="1198"/>
      <c r="Q2" s="1198"/>
      <c r="R2" s="198"/>
      <c r="S2" s="198"/>
      <c r="T2" s="198"/>
      <c r="U2" s="198"/>
      <c r="V2" s="198"/>
      <c r="W2" s="198"/>
      <c r="X2" s="198"/>
      <c r="Y2" s="198"/>
      <c r="Z2" s="198"/>
      <c r="AA2" s="288"/>
      <c r="AB2" s="198"/>
      <c r="AC2" s="198"/>
    </row>
    <row r="3" spans="1:29" ht="30" customHeight="1">
      <c r="A3" s="215"/>
      <c r="B3" s="215"/>
      <c r="C3" s="215"/>
      <c r="D3" s="215"/>
      <c r="E3" s="215"/>
      <c r="F3" s="215"/>
      <c r="G3" s="215"/>
      <c r="H3" s="215"/>
      <c r="I3" s="215"/>
      <c r="J3" s="215"/>
      <c r="K3" s="215"/>
      <c r="L3" s="215"/>
      <c r="M3" s="215"/>
      <c r="N3" s="215"/>
      <c r="O3" s="215"/>
      <c r="P3" s="215"/>
      <c r="Q3" s="215"/>
      <c r="R3" s="6"/>
      <c r="S3" s="6"/>
      <c r="T3" s="6"/>
      <c r="U3" s="6"/>
      <c r="V3" s="6"/>
      <c r="W3" s="6"/>
      <c r="X3" s="6"/>
      <c r="Y3" s="6"/>
      <c r="Z3" s="6"/>
      <c r="AA3" s="8"/>
      <c r="AB3" s="6"/>
      <c r="AC3" s="6"/>
    </row>
    <row r="4" spans="1:29" ht="31.5" customHeight="1" thickBot="1">
      <c r="A4" s="10" t="s">
        <v>30</v>
      </c>
      <c r="B4" s="10"/>
      <c r="C4" s="6"/>
      <c r="D4" s="6"/>
      <c r="E4" s="6"/>
      <c r="F4" s="6"/>
      <c r="G4" s="6"/>
      <c r="H4" s="6"/>
      <c r="I4" s="6"/>
      <c r="J4" s="6"/>
      <c r="K4" s="6"/>
      <c r="L4" s="6"/>
      <c r="M4" s="6"/>
      <c r="N4" s="6"/>
      <c r="O4" s="6"/>
      <c r="P4" s="1276" t="s">
        <v>29</v>
      </c>
      <c r="Q4" s="1276"/>
      <c r="R4" s="6"/>
      <c r="S4" s="6"/>
      <c r="T4" s="6"/>
      <c r="U4" s="6"/>
      <c r="V4" s="6"/>
      <c r="W4" s="6"/>
      <c r="X4" s="6"/>
      <c r="Y4" s="6"/>
      <c r="Z4" s="6"/>
      <c r="AA4" s="8"/>
      <c r="AB4" s="6"/>
    </row>
    <row r="5" spans="1:29" ht="20.25" customHeight="1">
      <c r="A5" s="1151"/>
      <c r="B5" s="627"/>
      <c r="C5" s="1213" t="s">
        <v>116</v>
      </c>
      <c r="D5" s="1213"/>
      <c r="E5" s="1213"/>
      <c r="F5" s="1213"/>
      <c r="G5" s="1213"/>
      <c r="H5" s="1214"/>
      <c r="I5" s="1213" t="s">
        <v>117</v>
      </c>
      <c r="J5" s="1213"/>
      <c r="K5" s="1213"/>
      <c r="L5" s="1213"/>
      <c r="M5" s="1213"/>
      <c r="N5" s="1215"/>
      <c r="O5" s="11"/>
      <c r="P5" s="1207" t="s">
        <v>224</v>
      </c>
      <c r="Q5" s="1201"/>
    </row>
    <row r="6" spans="1:29" ht="17.25">
      <c r="A6" s="1152"/>
      <c r="B6" s="628"/>
      <c r="C6" s="1216" t="s">
        <v>115</v>
      </c>
      <c r="D6" s="1216"/>
      <c r="E6" s="1210" t="s">
        <v>49</v>
      </c>
      <c r="F6" s="1211"/>
      <c r="G6" s="1210" t="s">
        <v>50</v>
      </c>
      <c r="H6" s="1211"/>
      <c r="I6" s="1216" t="s">
        <v>115</v>
      </c>
      <c r="J6" s="1216"/>
      <c r="K6" s="1210" t="s">
        <v>49</v>
      </c>
      <c r="L6" s="1211"/>
      <c r="M6" s="1210" t="s">
        <v>200</v>
      </c>
      <c r="N6" s="1281"/>
      <c r="O6" s="11"/>
      <c r="P6" s="1223"/>
      <c r="Q6" s="1205"/>
    </row>
    <row r="7" spans="1:29" ht="18" thickBot="1">
      <c r="A7" s="1153"/>
      <c r="B7" s="629"/>
      <c r="C7" s="12" t="s">
        <v>27</v>
      </c>
      <c r="D7" s="12" t="s">
        <v>28</v>
      </c>
      <c r="E7" s="12" t="s">
        <v>21</v>
      </c>
      <c r="F7" s="12" t="s">
        <v>22</v>
      </c>
      <c r="G7" s="12" t="s">
        <v>21</v>
      </c>
      <c r="H7" s="12" t="s">
        <v>22</v>
      </c>
      <c r="I7" s="12" t="s">
        <v>27</v>
      </c>
      <c r="J7" s="12" t="s">
        <v>28</v>
      </c>
      <c r="K7" s="12" t="s">
        <v>21</v>
      </c>
      <c r="L7" s="12" t="s">
        <v>22</v>
      </c>
      <c r="M7" s="12" t="s">
        <v>21</v>
      </c>
      <c r="N7" s="5" t="s">
        <v>22</v>
      </c>
      <c r="O7" s="11"/>
      <c r="P7" s="4" t="s">
        <v>27</v>
      </c>
      <c r="Q7" s="5" t="s">
        <v>28</v>
      </c>
    </row>
    <row r="8" spans="1:29" s="100" customFormat="1" ht="18" hidden="1" thickTop="1">
      <c r="A8" s="99" t="s">
        <v>282</v>
      </c>
      <c r="B8" s="628" t="s">
        <v>283</v>
      </c>
      <c r="C8" s="17">
        <v>6158</v>
      </c>
      <c r="D8" s="17">
        <v>5442.9564904899999</v>
      </c>
      <c r="E8" s="17">
        <v>495817</v>
      </c>
      <c r="F8" s="17">
        <v>52151.360360530001</v>
      </c>
      <c r="G8" s="17">
        <v>501975</v>
      </c>
      <c r="H8" s="17">
        <v>57594.316851019998</v>
      </c>
      <c r="I8" s="17">
        <v>0</v>
      </c>
      <c r="J8" s="17">
        <v>0</v>
      </c>
      <c r="K8" s="17">
        <v>2</v>
      </c>
      <c r="L8" s="17">
        <v>1.51</v>
      </c>
      <c r="M8" s="17">
        <v>2</v>
      </c>
      <c r="N8" s="21">
        <v>1.51</v>
      </c>
      <c r="O8" s="403"/>
      <c r="P8" s="18">
        <v>501977</v>
      </c>
      <c r="Q8" s="21">
        <v>57595.82685102</v>
      </c>
    </row>
    <row r="9" spans="1:29" s="100" customFormat="1" ht="18" hidden="1" thickTop="1">
      <c r="A9" s="346" t="s">
        <v>287</v>
      </c>
      <c r="B9" s="630" t="s">
        <v>288</v>
      </c>
      <c r="C9" s="13">
        <v>6345</v>
      </c>
      <c r="D9" s="17">
        <v>5650.1613522100006</v>
      </c>
      <c r="E9" s="17">
        <v>521699</v>
      </c>
      <c r="F9" s="17">
        <v>54545.514155230012</v>
      </c>
      <c r="G9" s="17">
        <v>528044</v>
      </c>
      <c r="H9" s="17">
        <v>60195.675507439999</v>
      </c>
      <c r="I9" s="17">
        <v>0</v>
      </c>
      <c r="J9" s="17">
        <v>0</v>
      </c>
      <c r="K9" s="17">
        <v>2</v>
      </c>
      <c r="L9" s="17">
        <v>1.57</v>
      </c>
      <c r="M9" s="17">
        <v>2</v>
      </c>
      <c r="N9" s="21">
        <v>1.57</v>
      </c>
      <c r="O9" s="403"/>
      <c r="P9" s="18">
        <v>528046</v>
      </c>
      <c r="Q9" s="21">
        <v>60197.245507439999</v>
      </c>
    </row>
    <row r="10" spans="1:29" s="100" customFormat="1" ht="18" hidden="1" thickTop="1">
      <c r="A10" s="2" t="s">
        <v>289</v>
      </c>
      <c r="B10" s="631" t="s">
        <v>290</v>
      </c>
      <c r="C10" s="17">
        <v>6394</v>
      </c>
      <c r="D10" s="17">
        <v>5790.7897905600003</v>
      </c>
      <c r="E10" s="17">
        <v>532878</v>
      </c>
      <c r="F10" s="17">
        <v>58355.014339199988</v>
      </c>
      <c r="G10" s="17">
        <v>539272</v>
      </c>
      <c r="H10" s="17">
        <v>64145.804129759992</v>
      </c>
      <c r="I10" s="17">
        <v>0</v>
      </c>
      <c r="J10" s="17">
        <v>0</v>
      </c>
      <c r="K10" s="17">
        <v>2</v>
      </c>
      <c r="L10" s="17">
        <v>1.74</v>
      </c>
      <c r="M10" s="17">
        <v>2</v>
      </c>
      <c r="N10" s="21">
        <v>1.74</v>
      </c>
      <c r="O10" s="403"/>
      <c r="P10" s="18">
        <v>539274</v>
      </c>
      <c r="Q10" s="21">
        <v>64147.544129759997</v>
      </c>
    </row>
    <row r="11" spans="1:29" s="100" customFormat="1" ht="24" customHeight="1" thickTop="1">
      <c r="A11" s="2" t="s">
        <v>341</v>
      </c>
      <c r="B11" s="631" t="s">
        <v>342</v>
      </c>
      <c r="C11" s="17">
        <v>6586</v>
      </c>
      <c r="D11" s="17">
        <v>5979.6246057600001</v>
      </c>
      <c r="E11" s="17">
        <v>558034</v>
      </c>
      <c r="F11" s="17">
        <v>59720.732950950005</v>
      </c>
      <c r="G11" s="17">
        <v>564620</v>
      </c>
      <c r="H11" s="17">
        <v>65700.357556710005</v>
      </c>
      <c r="I11" s="17">
        <v>0</v>
      </c>
      <c r="J11" s="17">
        <v>0</v>
      </c>
      <c r="K11" s="17">
        <v>2</v>
      </c>
      <c r="L11" s="17">
        <v>1.73</v>
      </c>
      <c r="M11" s="17">
        <v>2</v>
      </c>
      <c r="N11" s="21">
        <v>1.73</v>
      </c>
      <c r="O11" s="403"/>
      <c r="P11" s="18">
        <v>564622</v>
      </c>
      <c r="Q11" s="21">
        <v>65702.087556710001</v>
      </c>
    </row>
    <row r="12" spans="1:29" s="100" customFormat="1" ht="17.25" hidden="1">
      <c r="A12" s="2" t="s">
        <v>346</v>
      </c>
      <c r="B12" s="631" t="s">
        <v>347</v>
      </c>
      <c r="C12" s="17">
        <v>6570</v>
      </c>
      <c r="D12" s="17">
        <v>6162.2007253199999</v>
      </c>
      <c r="E12" s="17">
        <v>584263</v>
      </c>
      <c r="F12" s="17">
        <v>63107.929556999996</v>
      </c>
      <c r="G12" s="17">
        <v>590833</v>
      </c>
      <c r="H12" s="17">
        <v>69270.130282319995</v>
      </c>
      <c r="I12" s="17">
        <v>0</v>
      </c>
      <c r="J12" s="17">
        <v>0</v>
      </c>
      <c r="K12" s="17">
        <v>2</v>
      </c>
      <c r="L12" s="17">
        <v>1.8157770400000002</v>
      </c>
      <c r="M12" s="17">
        <v>2</v>
      </c>
      <c r="N12" s="21">
        <v>1.8157770400000002</v>
      </c>
      <c r="O12" s="403"/>
      <c r="P12" s="18">
        <v>590835</v>
      </c>
      <c r="Q12" s="21">
        <v>69271.946059359994</v>
      </c>
    </row>
    <row r="13" spans="1:29" s="100" customFormat="1" ht="17.25" hidden="1">
      <c r="A13" s="2" t="s">
        <v>349</v>
      </c>
      <c r="B13" s="631" t="s">
        <v>350</v>
      </c>
      <c r="C13" s="17">
        <v>6730</v>
      </c>
      <c r="D13" s="17">
        <v>6554.3730123700007</v>
      </c>
      <c r="E13" s="17">
        <v>619193</v>
      </c>
      <c r="F13" s="17">
        <v>66627.883073859994</v>
      </c>
      <c r="G13" s="17">
        <v>625923</v>
      </c>
      <c r="H13" s="17">
        <v>73182.256086229987</v>
      </c>
      <c r="I13" s="17">
        <v>0.17285800000000001</v>
      </c>
      <c r="J13" s="17">
        <v>1.7285800000000002E-3</v>
      </c>
      <c r="K13" s="17">
        <v>2.1728579999999997</v>
      </c>
      <c r="L13" s="17">
        <v>1.8792798900000001</v>
      </c>
      <c r="M13" s="17">
        <v>2.3457160000000004</v>
      </c>
      <c r="N13" s="21">
        <v>1.88100847</v>
      </c>
      <c r="O13" s="403"/>
      <c r="P13" s="18">
        <v>625925.34571600007</v>
      </c>
      <c r="Q13" s="21">
        <v>73184.137094699996</v>
      </c>
    </row>
    <row r="14" spans="1:29" s="100" customFormat="1" ht="17.25" hidden="1">
      <c r="A14" s="2" t="s">
        <v>352</v>
      </c>
      <c r="B14" s="631" t="s">
        <v>353</v>
      </c>
      <c r="C14" s="17">
        <v>6932</v>
      </c>
      <c r="D14" s="17">
        <v>6933.0210321700015</v>
      </c>
      <c r="E14" s="17">
        <v>657424</v>
      </c>
      <c r="F14" s="17">
        <v>71929.515148219987</v>
      </c>
      <c r="G14" s="17">
        <v>664356</v>
      </c>
      <c r="H14" s="17">
        <v>78862.536180389987</v>
      </c>
      <c r="I14" s="17">
        <v>0</v>
      </c>
      <c r="J14" s="17">
        <v>0</v>
      </c>
      <c r="K14" s="17">
        <v>2</v>
      </c>
      <c r="L14" s="17">
        <v>1.87543861</v>
      </c>
      <c r="M14" s="17">
        <v>2</v>
      </c>
      <c r="N14" s="21">
        <v>1.87543861</v>
      </c>
      <c r="O14" s="403"/>
      <c r="P14" s="18">
        <v>664358</v>
      </c>
      <c r="Q14" s="21">
        <v>78864.411618999991</v>
      </c>
    </row>
    <row r="15" spans="1:29" s="100" customFormat="1" ht="24" customHeight="1">
      <c r="A15" s="2" t="s">
        <v>356</v>
      </c>
      <c r="B15" s="631" t="s">
        <v>357</v>
      </c>
      <c r="C15" s="17">
        <v>7234</v>
      </c>
      <c r="D15" s="17">
        <v>7344.9332628099992</v>
      </c>
      <c r="E15" s="17">
        <v>709382</v>
      </c>
      <c r="F15" s="17">
        <v>72506.524326040017</v>
      </c>
      <c r="G15" s="17">
        <v>716616</v>
      </c>
      <c r="H15" s="17">
        <v>79851.457588849997</v>
      </c>
      <c r="I15" s="17">
        <v>0</v>
      </c>
      <c r="J15" s="17">
        <v>0</v>
      </c>
      <c r="K15" s="17">
        <v>2</v>
      </c>
      <c r="L15" s="17">
        <v>1.64</v>
      </c>
      <c r="M15" s="17">
        <v>2</v>
      </c>
      <c r="N15" s="21">
        <v>1.64</v>
      </c>
      <c r="O15" s="403"/>
      <c r="P15" s="18">
        <v>716618</v>
      </c>
      <c r="Q15" s="21">
        <v>79853.097588849996</v>
      </c>
    </row>
    <row r="16" spans="1:29" s="100" customFormat="1" ht="17.25" hidden="1">
      <c r="A16" s="2" t="s">
        <v>358</v>
      </c>
      <c r="B16" s="631" t="s">
        <v>359</v>
      </c>
      <c r="C16" s="17">
        <v>7455</v>
      </c>
      <c r="D16" s="17">
        <v>7469.5481340899996</v>
      </c>
      <c r="E16" s="17">
        <v>750684</v>
      </c>
      <c r="F16" s="17">
        <v>75289.33309248001</v>
      </c>
      <c r="G16" s="17">
        <v>758139</v>
      </c>
      <c r="H16" s="17">
        <v>82758.881226569982</v>
      </c>
      <c r="I16" s="17">
        <v>0</v>
      </c>
      <c r="J16" s="17">
        <v>0</v>
      </c>
      <c r="K16" s="17">
        <v>1</v>
      </c>
      <c r="L16" s="17">
        <v>1.24</v>
      </c>
      <c r="M16" s="17">
        <v>1</v>
      </c>
      <c r="N16" s="21">
        <v>1.24</v>
      </c>
      <c r="O16" s="403"/>
      <c r="P16" s="18">
        <v>758140</v>
      </c>
      <c r="Q16" s="21">
        <v>82760.121226569972</v>
      </c>
    </row>
    <row r="17" spans="1:17" s="100" customFormat="1" ht="17.25" hidden="1">
      <c r="A17" s="2" t="s">
        <v>360</v>
      </c>
      <c r="B17" s="631" t="s">
        <v>361</v>
      </c>
      <c r="C17" s="17">
        <v>7780</v>
      </c>
      <c r="D17" s="17">
        <v>8039.2186265900009</v>
      </c>
      <c r="E17" s="17">
        <v>793945</v>
      </c>
      <c r="F17" s="17">
        <v>79428.149326619998</v>
      </c>
      <c r="G17" s="17">
        <v>801725</v>
      </c>
      <c r="H17" s="17">
        <v>87467.367953210007</v>
      </c>
      <c r="I17" s="17">
        <v>0</v>
      </c>
      <c r="J17" s="17">
        <v>0</v>
      </c>
      <c r="K17" s="17">
        <v>1</v>
      </c>
      <c r="L17" s="17">
        <v>1.31</v>
      </c>
      <c r="M17" s="17">
        <v>1</v>
      </c>
      <c r="N17" s="21">
        <v>1.31</v>
      </c>
      <c r="O17" s="403"/>
      <c r="P17" s="18">
        <v>801726</v>
      </c>
      <c r="Q17" s="21">
        <v>87468.677953210019</v>
      </c>
    </row>
    <row r="18" spans="1:17" s="100" customFormat="1" ht="17.25" hidden="1">
      <c r="A18" s="2" t="s">
        <v>362</v>
      </c>
      <c r="B18" s="631" t="s">
        <v>363</v>
      </c>
      <c r="C18" s="17">
        <v>7984</v>
      </c>
      <c r="D18" s="17">
        <v>7993.9490196400002</v>
      </c>
      <c r="E18" s="17">
        <v>831651</v>
      </c>
      <c r="F18" s="17">
        <v>75426.334860660005</v>
      </c>
      <c r="G18" s="17">
        <v>839635</v>
      </c>
      <c r="H18" s="17">
        <v>83420.283880300005</v>
      </c>
      <c r="I18" s="17">
        <v>0</v>
      </c>
      <c r="J18" s="17">
        <v>0</v>
      </c>
      <c r="K18" s="17">
        <v>1</v>
      </c>
      <c r="L18" s="17">
        <v>1.08</v>
      </c>
      <c r="M18" s="17">
        <v>1</v>
      </c>
      <c r="N18" s="21">
        <v>1.08</v>
      </c>
      <c r="O18" s="403"/>
      <c r="P18" s="18">
        <v>839636</v>
      </c>
      <c r="Q18" s="21">
        <v>83421.363880300007</v>
      </c>
    </row>
    <row r="19" spans="1:17" s="100" customFormat="1" ht="24" customHeight="1">
      <c r="A19" s="2" t="s">
        <v>368</v>
      </c>
      <c r="B19" s="631" t="s">
        <v>368</v>
      </c>
      <c r="C19" s="17">
        <v>8007</v>
      </c>
      <c r="D19" s="17">
        <v>8299.4857101099988</v>
      </c>
      <c r="E19" s="17">
        <v>860089</v>
      </c>
      <c r="F19" s="17">
        <v>79986.769201940013</v>
      </c>
      <c r="G19" s="17">
        <v>868096</v>
      </c>
      <c r="H19" s="17">
        <v>88286.25491204999</v>
      </c>
      <c r="I19" s="17">
        <v>0</v>
      </c>
      <c r="J19" s="17">
        <v>0</v>
      </c>
      <c r="K19" s="17">
        <v>1</v>
      </c>
      <c r="L19" s="17">
        <v>1.15740252</v>
      </c>
      <c r="M19" s="17">
        <v>1</v>
      </c>
      <c r="N19" s="21">
        <v>1.15740252</v>
      </c>
      <c r="O19" s="403"/>
      <c r="P19" s="18">
        <v>868097</v>
      </c>
      <c r="Q19" s="21">
        <v>88287.412314569985</v>
      </c>
    </row>
    <row r="20" spans="1:17" s="100" customFormat="1" ht="17.25" hidden="1">
      <c r="A20" s="2" t="s">
        <v>368</v>
      </c>
      <c r="B20" s="631" t="s">
        <v>371</v>
      </c>
      <c r="C20" s="17">
        <v>8171</v>
      </c>
      <c r="D20" s="17">
        <v>8459.0664582499994</v>
      </c>
      <c r="E20" s="17">
        <v>891570</v>
      </c>
      <c r="F20" s="17">
        <v>80033.888419870011</v>
      </c>
      <c r="G20" s="17">
        <v>899741</v>
      </c>
      <c r="H20" s="17">
        <v>88492.954878119999</v>
      </c>
      <c r="I20" s="17">
        <v>0</v>
      </c>
      <c r="J20" s="17">
        <v>0</v>
      </c>
      <c r="K20" s="17">
        <v>1</v>
      </c>
      <c r="L20" s="17">
        <v>1.12743598</v>
      </c>
      <c r="M20" s="17">
        <v>1</v>
      </c>
      <c r="N20" s="21">
        <v>1.12743598</v>
      </c>
      <c r="O20" s="403"/>
      <c r="P20" s="18">
        <v>899742</v>
      </c>
      <c r="Q20" s="21">
        <v>88494.082314099986</v>
      </c>
    </row>
    <row r="21" spans="1:17" s="100" customFormat="1" ht="17.25" hidden="1">
      <c r="A21" s="2" t="s">
        <v>368</v>
      </c>
      <c r="B21" s="631" t="s">
        <v>372</v>
      </c>
      <c r="C21" s="17">
        <v>8757</v>
      </c>
      <c r="D21" s="17">
        <v>8801.2447351899991</v>
      </c>
      <c r="E21" s="17">
        <v>903742</v>
      </c>
      <c r="F21" s="17">
        <v>81048.745135579986</v>
      </c>
      <c r="G21" s="17">
        <v>912499</v>
      </c>
      <c r="H21" s="17">
        <v>89849.98987076999</v>
      </c>
      <c r="I21" s="17">
        <v>0</v>
      </c>
      <c r="J21" s="17">
        <v>0</v>
      </c>
      <c r="K21" s="17">
        <v>1</v>
      </c>
      <c r="L21" s="17">
        <v>1.16114465</v>
      </c>
      <c r="M21" s="17">
        <v>1</v>
      </c>
      <c r="N21" s="21">
        <v>1.16114465</v>
      </c>
      <c r="O21" s="403"/>
      <c r="P21" s="18">
        <v>912500</v>
      </c>
      <c r="Q21" s="21">
        <v>89851.151015420022</v>
      </c>
    </row>
    <row r="22" spans="1:17" s="100" customFormat="1" ht="17.25" hidden="1">
      <c r="A22" s="2" t="s">
        <v>368</v>
      </c>
      <c r="B22" s="631" t="s">
        <v>374</v>
      </c>
      <c r="C22" s="17">
        <v>10624</v>
      </c>
      <c r="D22" s="17">
        <v>9741.1080852300001</v>
      </c>
      <c r="E22" s="17">
        <v>972698</v>
      </c>
      <c r="F22" s="17">
        <v>87087.597169050001</v>
      </c>
      <c r="G22" s="17">
        <v>983322</v>
      </c>
      <c r="H22" s="17">
        <v>96828.705254279979</v>
      </c>
      <c r="I22" s="17">
        <v>0</v>
      </c>
      <c r="J22" s="17">
        <v>0</v>
      </c>
      <c r="K22" s="17">
        <v>1</v>
      </c>
      <c r="L22" s="17">
        <v>1.2552171599999999</v>
      </c>
      <c r="M22" s="17">
        <v>1</v>
      </c>
      <c r="N22" s="21">
        <v>1.2552171599999999</v>
      </c>
      <c r="O22" s="403"/>
      <c r="P22" s="18">
        <v>983323</v>
      </c>
      <c r="Q22" s="21">
        <v>96829.96047143999</v>
      </c>
    </row>
    <row r="23" spans="1:17" s="100" customFormat="1" ht="24" customHeight="1">
      <c r="A23" s="2" t="s">
        <v>368</v>
      </c>
      <c r="B23" s="631" t="s">
        <v>375</v>
      </c>
      <c r="C23" s="17">
        <v>10999</v>
      </c>
      <c r="D23" s="17">
        <v>9356.0384700899995</v>
      </c>
      <c r="E23" s="17">
        <v>1016348</v>
      </c>
      <c r="F23" s="17">
        <v>78424.169846259989</v>
      </c>
      <c r="G23" s="17">
        <v>1027347</v>
      </c>
      <c r="H23" s="17">
        <v>87780.208316349977</v>
      </c>
      <c r="I23" s="17">
        <v>0</v>
      </c>
      <c r="J23" s="17">
        <v>0</v>
      </c>
      <c r="K23" s="17">
        <v>1</v>
      </c>
      <c r="L23" s="17">
        <v>1.0363613200000001</v>
      </c>
      <c r="M23" s="17">
        <v>1</v>
      </c>
      <c r="N23" s="21">
        <v>1.0363613200000001</v>
      </c>
      <c r="O23" s="403"/>
      <c r="P23" s="18">
        <v>1027348</v>
      </c>
      <c r="Q23" s="21">
        <v>87781.24467766998</v>
      </c>
    </row>
    <row r="24" spans="1:17" s="100" customFormat="1" ht="17.25" hidden="1">
      <c r="A24" s="2" t="s">
        <v>368</v>
      </c>
      <c r="B24" s="631" t="s">
        <v>376</v>
      </c>
      <c r="C24" s="17">
        <v>10919</v>
      </c>
      <c r="D24" s="17">
        <v>9734.7325978400004</v>
      </c>
      <c r="E24" s="17">
        <v>1097744</v>
      </c>
      <c r="F24" s="17">
        <v>88052.289030710002</v>
      </c>
      <c r="G24" s="17">
        <v>1108663</v>
      </c>
      <c r="H24" s="17">
        <v>97787.021628550006</v>
      </c>
      <c r="I24" s="17">
        <v>0</v>
      </c>
      <c r="J24" s="17">
        <v>0</v>
      </c>
      <c r="K24" s="17">
        <v>1</v>
      </c>
      <c r="L24" s="17">
        <v>1.1475748400000001</v>
      </c>
      <c r="M24" s="17">
        <v>1</v>
      </c>
      <c r="N24" s="21">
        <v>1.1475748400000001</v>
      </c>
      <c r="O24" s="403"/>
      <c r="P24" s="18">
        <v>1108664</v>
      </c>
      <c r="Q24" s="21">
        <v>97788.169203390004</v>
      </c>
    </row>
    <row r="25" spans="1:17" s="100" customFormat="1" ht="17.25" hidden="1">
      <c r="A25" s="2" t="s">
        <v>368</v>
      </c>
      <c r="B25" s="631" t="s">
        <v>378</v>
      </c>
      <c r="C25" s="17">
        <v>11308</v>
      </c>
      <c r="D25" s="17">
        <v>10038.270373500001</v>
      </c>
      <c r="E25" s="17">
        <v>1116470</v>
      </c>
      <c r="F25" s="17">
        <v>91135.133139440004</v>
      </c>
      <c r="G25" s="17">
        <v>1127778</v>
      </c>
      <c r="H25" s="17">
        <v>101173.40351294</v>
      </c>
      <c r="I25" s="17">
        <v>0</v>
      </c>
      <c r="J25" s="17">
        <v>0</v>
      </c>
      <c r="K25" s="17">
        <v>1</v>
      </c>
      <c r="L25" s="17">
        <v>1.2024028099999999</v>
      </c>
      <c r="M25" s="17">
        <v>1</v>
      </c>
      <c r="N25" s="21">
        <v>1.2024028099999999</v>
      </c>
      <c r="O25" s="403"/>
      <c r="P25" s="18">
        <v>1127779</v>
      </c>
      <c r="Q25" s="21">
        <v>101174.60591575</v>
      </c>
    </row>
    <row r="26" spans="1:17" s="100" customFormat="1" ht="17.25" hidden="1">
      <c r="A26" s="2" t="s">
        <v>368</v>
      </c>
      <c r="B26" s="631" t="s">
        <v>379</v>
      </c>
      <c r="C26" s="17">
        <v>11740</v>
      </c>
      <c r="D26" s="17">
        <v>10628.853435610003</v>
      </c>
      <c r="E26" s="17">
        <v>1126912</v>
      </c>
      <c r="F26" s="17">
        <v>95267.161145469989</v>
      </c>
      <c r="G26" s="17">
        <v>1138652</v>
      </c>
      <c r="H26" s="17">
        <v>105896.01458107999</v>
      </c>
      <c r="I26" s="17">
        <v>0</v>
      </c>
      <c r="J26" s="17">
        <v>0</v>
      </c>
      <c r="K26" s="17">
        <v>0</v>
      </c>
      <c r="L26" s="17">
        <v>0</v>
      </c>
      <c r="M26" s="17">
        <v>0</v>
      </c>
      <c r="N26" s="21">
        <v>0</v>
      </c>
      <c r="O26" s="403"/>
      <c r="P26" s="18">
        <v>1138652</v>
      </c>
      <c r="Q26" s="21">
        <v>105896.01458107999</v>
      </c>
    </row>
    <row r="27" spans="1:17" s="100" customFormat="1" ht="24" customHeight="1">
      <c r="A27" s="2"/>
      <c r="B27" s="631" t="s">
        <v>386</v>
      </c>
      <c r="C27" s="17">
        <v>12363</v>
      </c>
      <c r="D27" s="17">
        <v>11290.080693939999</v>
      </c>
      <c r="E27" s="17">
        <v>1166033</v>
      </c>
      <c r="F27" s="17">
        <v>100794.71337284001</v>
      </c>
      <c r="G27" s="17">
        <v>1178396</v>
      </c>
      <c r="H27" s="17">
        <v>112084.79406677998</v>
      </c>
      <c r="I27" s="17">
        <v>0</v>
      </c>
      <c r="J27" s="17">
        <v>0</v>
      </c>
      <c r="K27" s="17">
        <v>0</v>
      </c>
      <c r="L27" s="17">
        <v>0</v>
      </c>
      <c r="M27" s="17">
        <v>0</v>
      </c>
      <c r="N27" s="21">
        <v>0</v>
      </c>
      <c r="O27" s="403"/>
      <c r="P27" s="18">
        <v>1178396</v>
      </c>
      <c r="Q27" s="21">
        <v>112084.79406677998</v>
      </c>
    </row>
    <row r="28" spans="1:17" s="100" customFormat="1" ht="17.25" hidden="1">
      <c r="A28" s="2"/>
      <c r="B28" s="623" t="s">
        <v>397</v>
      </c>
      <c r="C28" s="17">
        <v>13353</v>
      </c>
      <c r="D28" s="17">
        <v>11973.25514227</v>
      </c>
      <c r="E28" s="17">
        <v>1209935</v>
      </c>
      <c r="F28" s="17">
        <v>107313.40980984</v>
      </c>
      <c r="G28" s="17">
        <v>1223288</v>
      </c>
      <c r="H28" s="17">
        <v>119286.66495211002</v>
      </c>
      <c r="I28" s="17">
        <v>0</v>
      </c>
      <c r="J28" s="17">
        <v>0</v>
      </c>
      <c r="K28" s="17">
        <v>0</v>
      </c>
      <c r="L28" s="17">
        <v>0</v>
      </c>
      <c r="M28" s="17">
        <v>0</v>
      </c>
      <c r="N28" s="21">
        <v>0</v>
      </c>
      <c r="O28" s="403"/>
      <c r="P28" s="18">
        <v>1223288</v>
      </c>
      <c r="Q28" s="21">
        <v>119286.66495211002</v>
      </c>
    </row>
    <row r="29" spans="1:17" s="100" customFormat="1" ht="17.25" hidden="1">
      <c r="A29" s="2"/>
      <c r="B29" s="623" t="s">
        <v>414</v>
      </c>
      <c r="C29" s="17">
        <v>14827</v>
      </c>
      <c r="D29" s="17">
        <v>14298.23549963</v>
      </c>
      <c r="E29" s="17">
        <v>1256618</v>
      </c>
      <c r="F29" s="17">
        <v>114341.60806435</v>
      </c>
      <c r="G29" s="17">
        <v>1271445</v>
      </c>
      <c r="H29" s="17">
        <v>128639.84356398002</v>
      </c>
      <c r="I29" s="17">
        <v>0</v>
      </c>
      <c r="J29" s="17">
        <v>0</v>
      </c>
      <c r="K29" s="17">
        <v>0</v>
      </c>
      <c r="L29" s="17">
        <v>0</v>
      </c>
      <c r="M29" s="17">
        <v>0</v>
      </c>
      <c r="N29" s="21">
        <v>0</v>
      </c>
      <c r="O29" s="403"/>
      <c r="P29" s="18">
        <v>1271445</v>
      </c>
      <c r="Q29" s="21">
        <v>128639.84356398002</v>
      </c>
    </row>
    <row r="30" spans="1:17" s="100" customFormat="1" ht="17.25" hidden="1">
      <c r="A30" s="2"/>
      <c r="B30" s="623" t="s">
        <v>415</v>
      </c>
      <c r="C30" s="17">
        <v>16424</v>
      </c>
      <c r="D30" s="17">
        <v>15859.702918430001</v>
      </c>
      <c r="E30" s="17">
        <v>1306137</v>
      </c>
      <c r="F30" s="17">
        <v>122353.55855755998</v>
      </c>
      <c r="G30" s="17">
        <v>1322561</v>
      </c>
      <c r="H30" s="17">
        <v>138213.26147599</v>
      </c>
      <c r="I30" s="17">
        <v>0</v>
      </c>
      <c r="J30" s="17">
        <v>0</v>
      </c>
      <c r="K30" s="17">
        <v>0</v>
      </c>
      <c r="L30" s="17">
        <v>0</v>
      </c>
      <c r="M30" s="17">
        <v>0</v>
      </c>
      <c r="N30" s="21">
        <v>0</v>
      </c>
      <c r="O30" s="403"/>
      <c r="P30" s="18">
        <v>1322561</v>
      </c>
      <c r="Q30" s="21">
        <v>138213.26147599</v>
      </c>
    </row>
    <row r="31" spans="1:17" s="100" customFormat="1" ht="24" customHeight="1">
      <c r="A31" s="2"/>
      <c r="B31" s="623" t="s">
        <v>419</v>
      </c>
      <c r="C31" s="17">
        <v>17407</v>
      </c>
      <c r="D31" s="17">
        <v>16080.841901439997</v>
      </c>
      <c r="E31" s="17">
        <v>1335971</v>
      </c>
      <c r="F31" s="17">
        <v>124041.31796670999</v>
      </c>
      <c r="G31" s="17">
        <v>1353378</v>
      </c>
      <c r="H31" s="17">
        <v>140122.15986815002</v>
      </c>
      <c r="I31" s="17">
        <v>0</v>
      </c>
      <c r="J31" s="17">
        <v>0</v>
      </c>
      <c r="K31" s="17">
        <v>0</v>
      </c>
      <c r="L31" s="17">
        <v>0</v>
      </c>
      <c r="M31" s="17">
        <v>0</v>
      </c>
      <c r="N31" s="21">
        <v>0</v>
      </c>
      <c r="O31" s="403"/>
      <c r="P31" s="18">
        <v>1353378</v>
      </c>
      <c r="Q31" s="21">
        <v>140122.15986815002</v>
      </c>
    </row>
    <row r="32" spans="1:17" s="100" customFormat="1" ht="17.25" hidden="1">
      <c r="A32" s="2"/>
      <c r="B32" s="623" t="s">
        <v>421</v>
      </c>
      <c r="C32" s="17">
        <v>18249</v>
      </c>
      <c r="D32" s="17">
        <v>16198.952471420002</v>
      </c>
      <c r="E32" s="17">
        <v>1393960</v>
      </c>
      <c r="F32" s="17">
        <v>123131.27316936001</v>
      </c>
      <c r="G32" s="17">
        <v>1412209</v>
      </c>
      <c r="H32" s="17">
        <v>139330.22564078003</v>
      </c>
      <c r="I32" s="17">
        <v>0</v>
      </c>
      <c r="J32" s="17">
        <v>0</v>
      </c>
      <c r="K32" s="17">
        <v>0</v>
      </c>
      <c r="L32" s="17">
        <v>0</v>
      </c>
      <c r="M32" s="17">
        <v>0</v>
      </c>
      <c r="N32" s="21">
        <v>0</v>
      </c>
      <c r="O32" s="403"/>
      <c r="P32" s="18">
        <v>1412209</v>
      </c>
      <c r="Q32" s="21">
        <v>139330.22564078003</v>
      </c>
    </row>
    <row r="33" spans="1:17" s="100" customFormat="1" ht="17.25" hidden="1">
      <c r="A33" s="2"/>
      <c r="B33" s="623" t="s">
        <v>422</v>
      </c>
      <c r="C33" s="17">
        <v>19247</v>
      </c>
      <c r="D33" s="17">
        <v>16512.337638829998</v>
      </c>
      <c r="E33" s="17">
        <v>1443555</v>
      </c>
      <c r="F33" s="17">
        <v>125189.88524947</v>
      </c>
      <c r="G33" s="17">
        <v>1462802</v>
      </c>
      <c r="H33" s="17">
        <v>141702.22288830002</v>
      </c>
      <c r="I33" s="17">
        <v>0</v>
      </c>
      <c r="J33" s="17">
        <v>0</v>
      </c>
      <c r="K33" s="17">
        <v>0</v>
      </c>
      <c r="L33" s="17">
        <v>0</v>
      </c>
      <c r="M33" s="17">
        <v>0</v>
      </c>
      <c r="N33" s="21">
        <v>0</v>
      </c>
      <c r="O33" s="403"/>
      <c r="P33" s="18">
        <v>1462802</v>
      </c>
      <c r="Q33" s="21">
        <v>141702.22288830002</v>
      </c>
    </row>
    <row r="34" spans="1:17" s="100" customFormat="1" ht="17.25" hidden="1">
      <c r="A34" s="2"/>
      <c r="B34" s="623" t="s">
        <v>427</v>
      </c>
      <c r="C34" s="17">
        <v>19981</v>
      </c>
      <c r="D34" s="17">
        <v>16685.808036130002</v>
      </c>
      <c r="E34" s="17">
        <v>1477752</v>
      </c>
      <c r="F34" s="17">
        <v>126991.83002816999</v>
      </c>
      <c r="G34" s="17">
        <v>1497733</v>
      </c>
      <c r="H34" s="17">
        <v>143677.6380643</v>
      </c>
      <c r="I34" s="17">
        <v>0</v>
      </c>
      <c r="J34" s="17">
        <v>0</v>
      </c>
      <c r="K34" s="17">
        <v>0</v>
      </c>
      <c r="L34" s="17">
        <v>0</v>
      </c>
      <c r="M34" s="17">
        <v>0</v>
      </c>
      <c r="N34" s="21">
        <v>0</v>
      </c>
      <c r="O34" s="403"/>
      <c r="P34" s="18">
        <v>1497733</v>
      </c>
      <c r="Q34" s="21">
        <v>143677.6380643</v>
      </c>
    </row>
    <row r="35" spans="1:17" s="100" customFormat="1" ht="24" customHeight="1">
      <c r="A35" s="2"/>
      <c r="B35" s="622" t="s">
        <v>430</v>
      </c>
      <c r="C35" s="13">
        <v>20335</v>
      </c>
      <c r="D35" s="13">
        <v>17320.56837271</v>
      </c>
      <c r="E35" s="13">
        <v>1501297</v>
      </c>
      <c r="F35" s="13">
        <v>131840.44654737998</v>
      </c>
      <c r="G35" s="13">
        <v>1521632</v>
      </c>
      <c r="H35" s="13">
        <v>149161.01492008998</v>
      </c>
      <c r="I35" s="13">
        <v>0</v>
      </c>
      <c r="J35" s="13">
        <v>0</v>
      </c>
      <c r="K35" s="13">
        <v>0</v>
      </c>
      <c r="L35" s="13">
        <v>0</v>
      </c>
      <c r="M35" s="13">
        <v>0</v>
      </c>
      <c r="N35" s="512">
        <v>0</v>
      </c>
      <c r="O35" s="403"/>
      <c r="P35" s="15">
        <v>1521632</v>
      </c>
      <c r="Q35" s="512">
        <v>149161.01492008998</v>
      </c>
    </row>
    <row r="36" spans="1:17" s="100" customFormat="1" ht="17.25" hidden="1" customHeight="1">
      <c r="A36" s="2"/>
      <c r="B36" s="623" t="s">
        <v>436</v>
      </c>
      <c r="C36" s="17">
        <v>20601</v>
      </c>
      <c r="D36" s="17">
        <v>18450.597020469999</v>
      </c>
      <c r="E36" s="17">
        <v>1522406</v>
      </c>
      <c r="F36" s="17">
        <v>143686.95907709995</v>
      </c>
      <c r="G36" s="17">
        <v>1543007</v>
      </c>
      <c r="H36" s="17">
        <v>162137.55609756999</v>
      </c>
      <c r="I36" s="17">
        <v>0</v>
      </c>
      <c r="J36" s="17">
        <v>0</v>
      </c>
      <c r="K36" s="17">
        <v>0</v>
      </c>
      <c r="L36" s="17">
        <v>0</v>
      </c>
      <c r="M36" s="17">
        <v>0</v>
      </c>
      <c r="N36" s="21">
        <v>0</v>
      </c>
      <c r="O36" s="403"/>
      <c r="P36" s="18">
        <v>1543007</v>
      </c>
      <c r="Q36" s="21">
        <v>162137.55609756999</v>
      </c>
    </row>
    <row r="37" spans="1:17" ht="17.25" hidden="1" customHeight="1" thickBot="1">
      <c r="A37" s="3" t="s">
        <v>368</v>
      </c>
      <c r="B37" s="983" t="s">
        <v>439</v>
      </c>
      <c r="C37" s="161">
        <v>21198</v>
      </c>
      <c r="D37" s="161">
        <v>19087.015588689999</v>
      </c>
      <c r="E37" s="161">
        <v>1576516</v>
      </c>
      <c r="F37" s="161">
        <v>147194.00874321</v>
      </c>
      <c r="G37" s="161">
        <v>1597714</v>
      </c>
      <c r="H37" s="161">
        <v>166281.0243319</v>
      </c>
      <c r="I37" s="161">
        <v>0</v>
      </c>
      <c r="J37" s="161">
        <v>0</v>
      </c>
      <c r="K37" s="161">
        <v>0</v>
      </c>
      <c r="L37" s="161">
        <v>0</v>
      </c>
      <c r="M37" s="161">
        <v>0</v>
      </c>
      <c r="N37" s="986">
        <v>0</v>
      </c>
      <c r="O37" s="632"/>
      <c r="P37" s="749">
        <v>1597714</v>
      </c>
      <c r="Q37" s="986">
        <v>166281.0243319</v>
      </c>
    </row>
    <row r="38" spans="1:17" ht="17.25" hidden="1" customHeight="1" thickBot="1">
      <c r="A38" s="3" t="s">
        <v>368</v>
      </c>
      <c r="B38" s="982" t="s">
        <v>442</v>
      </c>
      <c r="C38" s="984">
        <v>21790</v>
      </c>
      <c r="D38" s="984">
        <v>19936.186707099998</v>
      </c>
      <c r="E38" s="984">
        <v>1600281</v>
      </c>
      <c r="F38" s="984">
        <v>154052.36023654006</v>
      </c>
      <c r="G38" s="984">
        <v>1622071</v>
      </c>
      <c r="H38" s="984">
        <v>173988.54694364002</v>
      </c>
      <c r="I38" s="984">
        <v>0</v>
      </c>
      <c r="J38" s="984">
        <v>0</v>
      </c>
      <c r="K38" s="984">
        <v>0</v>
      </c>
      <c r="L38" s="984">
        <v>0</v>
      </c>
      <c r="M38" s="984">
        <v>0</v>
      </c>
      <c r="N38" s="985">
        <v>0</v>
      </c>
      <c r="O38" s="632"/>
      <c r="P38" s="878">
        <v>1622071</v>
      </c>
      <c r="Q38" s="985">
        <v>173988.54694364002</v>
      </c>
    </row>
    <row r="39" spans="1:17" ht="24" customHeight="1" thickBot="1">
      <c r="A39" s="3" t="s">
        <v>368</v>
      </c>
      <c r="B39" s="982" t="s">
        <v>454</v>
      </c>
      <c r="C39" s="984">
        <v>22358</v>
      </c>
      <c r="D39" s="984">
        <v>21775.342132530001</v>
      </c>
      <c r="E39" s="984">
        <v>1625824</v>
      </c>
      <c r="F39" s="984">
        <v>169880.93315377997</v>
      </c>
      <c r="G39" s="984">
        <v>1648182</v>
      </c>
      <c r="H39" s="984">
        <v>191656.27528631</v>
      </c>
      <c r="I39" s="984">
        <v>0</v>
      </c>
      <c r="J39" s="984">
        <v>0</v>
      </c>
      <c r="K39" s="984">
        <v>0</v>
      </c>
      <c r="L39" s="984">
        <v>0</v>
      </c>
      <c r="M39" s="984">
        <v>0</v>
      </c>
      <c r="N39" s="985">
        <v>0</v>
      </c>
      <c r="O39" s="632"/>
      <c r="P39" s="878">
        <v>1648182</v>
      </c>
      <c r="Q39" s="985">
        <v>191656.27528631</v>
      </c>
    </row>
    <row r="40" spans="1:17" ht="19.5" customHeight="1">
      <c r="B40" s="125"/>
      <c r="C40" s="22"/>
      <c r="D40" s="22"/>
      <c r="E40" s="22"/>
      <c r="F40" s="22"/>
      <c r="G40" s="22"/>
      <c r="H40" s="22"/>
      <c r="I40" s="22"/>
      <c r="J40" s="22"/>
      <c r="K40" s="22"/>
      <c r="L40" s="22"/>
      <c r="M40" s="22"/>
      <c r="N40" s="22"/>
      <c r="O40" s="20"/>
      <c r="P40" s="22"/>
      <c r="Q40" s="22"/>
    </row>
    <row r="41" spans="1:17" ht="19.5" customHeight="1">
      <c r="A41" s="23"/>
      <c r="B41" s="23"/>
      <c r="C41" s="22"/>
      <c r="D41" s="22"/>
      <c r="E41" s="22"/>
      <c r="F41" s="22"/>
      <c r="G41" s="22"/>
      <c r="H41" s="22"/>
      <c r="I41" s="22"/>
      <c r="J41" s="22"/>
      <c r="K41" s="22"/>
      <c r="L41" s="22"/>
      <c r="M41" s="22"/>
      <c r="N41" s="22"/>
      <c r="O41" s="24"/>
      <c r="P41" s="22"/>
      <c r="Q41" s="22"/>
    </row>
    <row r="42" spans="1:17" ht="18.75">
      <c r="B42" s="9" t="s">
        <v>38</v>
      </c>
      <c r="C42" s="6"/>
      <c r="D42" s="6"/>
      <c r="E42" s="6"/>
      <c r="F42" s="6"/>
      <c r="G42" s="6"/>
      <c r="H42" s="6"/>
      <c r="I42" s="6"/>
      <c r="J42" s="6"/>
      <c r="K42" s="6"/>
      <c r="L42" s="6"/>
      <c r="M42" s="6"/>
      <c r="N42" s="6"/>
      <c r="O42" s="8"/>
      <c r="P42" s="6"/>
      <c r="Q42" s="6"/>
    </row>
    <row r="43" spans="1:17" ht="7.5" customHeight="1" thickBot="1">
      <c r="A43" s="10"/>
      <c r="B43" s="10"/>
      <c r="C43" s="6"/>
      <c r="D43" s="6"/>
      <c r="E43" s="6"/>
      <c r="F43" s="6"/>
      <c r="G43" s="6"/>
      <c r="H43" s="6"/>
      <c r="I43" s="6"/>
      <c r="J43" s="6"/>
      <c r="K43" s="6"/>
      <c r="L43" s="6"/>
      <c r="M43" s="6"/>
      <c r="N43" s="6"/>
      <c r="O43" s="8"/>
      <c r="P43" s="6"/>
      <c r="Q43" s="6"/>
    </row>
    <row r="44" spans="1:17" ht="18" customHeight="1">
      <c r="A44" s="1151"/>
      <c r="B44" s="627"/>
      <c r="C44" s="1213" t="s">
        <v>112</v>
      </c>
      <c r="D44" s="1213"/>
      <c r="E44" s="1213"/>
      <c r="F44" s="1213"/>
      <c r="G44" s="1213"/>
      <c r="H44" s="1214"/>
      <c r="I44" s="1213" t="s">
        <v>113</v>
      </c>
      <c r="J44" s="1213"/>
      <c r="K44" s="1213"/>
      <c r="L44" s="1213"/>
      <c r="M44" s="1213"/>
      <c r="N44" s="1215"/>
      <c r="O44" s="11"/>
      <c r="P44" s="1207" t="s">
        <v>224</v>
      </c>
      <c r="Q44" s="1201"/>
    </row>
    <row r="45" spans="1:17" ht="17.25">
      <c r="A45" s="1152"/>
      <c r="B45" s="628"/>
      <c r="C45" s="1216" t="s">
        <v>45</v>
      </c>
      <c r="D45" s="1216"/>
      <c r="E45" s="1210" t="s">
        <v>49</v>
      </c>
      <c r="F45" s="1211"/>
      <c r="G45" s="1210" t="s">
        <v>50</v>
      </c>
      <c r="H45" s="1211"/>
      <c r="I45" s="1216" t="s">
        <v>45</v>
      </c>
      <c r="J45" s="1216"/>
      <c r="K45" s="1210" t="s">
        <v>49</v>
      </c>
      <c r="L45" s="1211"/>
      <c r="M45" s="1210" t="s">
        <v>200</v>
      </c>
      <c r="N45" s="1281"/>
      <c r="O45" s="11"/>
      <c r="P45" s="1223"/>
      <c r="Q45" s="1205"/>
    </row>
    <row r="46" spans="1:17" ht="18" thickBot="1">
      <c r="A46" s="1153"/>
      <c r="B46" s="629"/>
      <c r="C46" s="12" t="s">
        <v>27</v>
      </c>
      <c r="D46" s="12" t="s">
        <v>28</v>
      </c>
      <c r="E46" s="12" t="s">
        <v>21</v>
      </c>
      <c r="F46" s="12" t="s">
        <v>22</v>
      </c>
      <c r="G46" s="12" t="s">
        <v>21</v>
      </c>
      <c r="H46" s="12" t="s">
        <v>22</v>
      </c>
      <c r="I46" s="12" t="s">
        <v>27</v>
      </c>
      <c r="J46" s="12" t="s">
        <v>28</v>
      </c>
      <c r="K46" s="12" t="s">
        <v>21</v>
      </c>
      <c r="L46" s="12" t="s">
        <v>22</v>
      </c>
      <c r="M46" s="12" t="s">
        <v>21</v>
      </c>
      <c r="N46" s="5" t="s">
        <v>22</v>
      </c>
      <c r="O46" s="11"/>
      <c r="P46" s="4" t="s">
        <v>27</v>
      </c>
      <c r="Q46" s="5" t="s">
        <v>28</v>
      </c>
    </row>
    <row r="47" spans="1:17" ht="18" hidden="1" thickTop="1">
      <c r="A47" s="99" t="s">
        <v>282</v>
      </c>
      <c r="B47" s="628" t="s">
        <v>283</v>
      </c>
      <c r="C47" s="17" t="s">
        <v>201</v>
      </c>
      <c r="D47" s="17" t="s">
        <v>201</v>
      </c>
      <c r="E47" s="17" t="s">
        <v>201</v>
      </c>
      <c r="F47" s="17" t="s">
        <v>201</v>
      </c>
      <c r="G47" s="17" t="s">
        <v>201</v>
      </c>
      <c r="H47" s="17" t="s">
        <v>201</v>
      </c>
      <c r="I47" s="17" t="s">
        <v>201</v>
      </c>
      <c r="J47" s="17" t="s">
        <v>201</v>
      </c>
      <c r="K47" s="17" t="s">
        <v>201</v>
      </c>
      <c r="L47" s="17" t="s">
        <v>201</v>
      </c>
      <c r="M47" s="17" t="s">
        <v>201</v>
      </c>
      <c r="N47" s="21" t="s">
        <v>201</v>
      </c>
      <c r="O47" s="403"/>
      <c r="P47" s="18" t="s">
        <v>201</v>
      </c>
      <c r="Q47" s="21" t="s">
        <v>201</v>
      </c>
    </row>
    <row r="48" spans="1:17" ht="18" hidden="1" thickTop="1">
      <c r="A48" s="99" t="s">
        <v>287</v>
      </c>
      <c r="B48" s="628" t="s">
        <v>288</v>
      </c>
      <c r="C48" s="211">
        <v>3.0367002273465411E-2</v>
      </c>
      <c r="D48" s="211">
        <v>3.8068439841845436E-2</v>
      </c>
      <c r="E48" s="211">
        <v>5.2200711149476518E-2</v>
      </c>
      <c r="F48" s="211">
        <v>4.59077918226653E-2</v>
      </c>
      <c r="G48" s="211">
        <v>5.1932865182529007E-2</v>
      </c>
      <c r="H48" s="211">
        <v>4.5166933104684115E-2</v>
      </c>
      <c r="I48" s="211" t="s">
        <v>201</v>
      </c>
      <c r="J48" s="211" t="s">
        <v>201</v>
      </c>
      <c r="K48" s="211">
        <v>0</v>
      </c>
      <c r="L48" s="211">
        <v>3.9735099337748381E-2</v>
      </c>
      <c r="M48" s="211">
        <v>0</v>
      </c>
      <c r="N48" s="212">
        <v>3.9735099337748381E-2</v>
      </c>
      <c r="O48" s="468"/>
      <c r="P48" s="218">
        <v>5.1932658269203569E-2</v>
      </c>
      <c r="Q48" s="212">
        <v>4.5166790697335549E-2</v>
      </c>
    </row>
    <row r="49" spans="1:17" ht="17.25" hidden="1">
      <c r="A49" s="346" t="s">
        <v>289</v>
      </c>
      <c r="B49" s="630" t="s">
        <v>290</v>
      </c>
      <c r="C49" s="211">
        <v>7.722616233254531E-3</v>
      </c>
      <c r="D49" s="211">
        <v>2.4889278302644285E-2</v>
      </c>
      <c r="E49" s="211">
        <v>2.1428064841987428E-2</v>
      </c>
      <c r="F49" s="211">
        <v>6.9840760380928749E-2</v>
      </c>
      <c r="G49" s="211">
        <v>2.1263379566854278E-2</v>
      </c>
      <c r="H49" s="211">
        <v>6.5621468469637317E-2</v>
      </c>
      <c r="I49" s="211" t="s">
        <v>201</v>
      </c>
      <c r="J49" s="211" t="s">
        <v>201</v>
      </c>
      <c r="K49" s="211">
        <v>0</v>
      </c>
      <c r="L49" s="211">
        <v>0.10828025477707001</v>
      </c>
      <c r="M49" s="211">
        <v>0</v>
      </c>
      <c r="N49" s="212">
        <v>0.10828025477707001</v>
      </c>
      <c r="O49" s="468"/>
      <c r="P49" s="218">
        <v>2.126329903076626E-2</v>
      </c>
      <c r="Q49" s="212">
        <v>6.5622581050353318E-2</v>
      </c>
    </row>
    <row r="50" spans="1:17" ht="18" hidden="1" thickTop="1">
      <c r="A50" s="2" t="s">
        <v>341</v>
      </c>
      <c r="B50" s="631" t="s">
        <v>342</v>
      </c>
      <c r="C50" s="211" t="s">
        <v>201</v>
      </c>
      <c r="D50" s="211" t="s">
        <v>201</v>
      </c>
      <c r="E50" s="211" t="s">
        <v>201</v>
      </c>
      <c r="F50" s="211" t="s">
        <v>201</v>
      </c>
      <c r="G50" s="211" t="s">
        <v>201</v>
      </c>
      <c r="H50" s="211" t="s">
        <v>201</v>
      </c>
      <c r="I50" s="211" t="s">
        <v>201</v>
      </c>
      <c r="J50" s="211" t="s">
        <v>201</v>
      </c>
      <c r="K50" s="211" t="s">
        <v>201</v>
      </c>
      <c r="L50" s="211" t="s">
        <v>201</v>
      </c>
      <c r="M50" s="211" t="s">
        <v>201</v>
      </c>
      <c r="N50" s="212" t="s">
        <v>201</v>
      </c>
      <c r="O50" s="468"/>
      <c r="P50" s="218" t="s">
        <v>201</v>
      </c>
      <c r="Q50" s="212" t="s">
        <v>201</v>
      </c>
    </row>
    <row r="51" spans="1:17" ht="18" hidden="1" thickTop="1">
      <c r="A51" s="2" t="s">
        <v>346</v>
      </c>
      <c r="B51" s="631" t="s">
        <v>347</v>
      </c>
      <c r="C51" s="211">
        <v>-2.4293956878226543E-3</v>
      </c>
      <c r="D51" s="211">
        <v>3.053304038252326E-2</v>
      </c>
      <c r="E51" s="211">
        <v>4.7002512391718064E-2</v>
      </c>
      <c r="F51" s="211">
        <v>5.6717264485550978E-2</v>
      </c>
      <c r="G51" s="211">
        <v>4.6425914774538626E-2</v>
      </c>
      <c r="H51" s="211">
        <v>5.4334144567306196E-2</v>
      </c>
      <c r="I51" s="211" t="s">
        <v>201</v>
      </c>
      <c r="J51" s="211" t="s">
        <v>201</v>
      </c>
      <c r="K51" s="211">
        <v>0</v>
      </c>
      <c r="L51" s="211">
        <v>4.9582104046242886E-2</v>
      </c>
      <c r="M51" s="211">
        <v>0</v>
      </c>
      <c r="N51" s="212">
        <v>4.9582104046242886E-2</v>
      </c>
      <c r="O51" s="468"/>
      <c r="P51" s="218">
        <v>4.6425750324996191E-2</v>
      </c>
      <c r="Q51" s="212">
        <v>5.4334019441447896E-2</v>
      </c>
    </row>
    <row r="52" spans="1:17" ht="17.25" hidden="1">
      <c r="A52" s="2" t="s">
        <v>349</v>
      </c>
      <c r="B52" s="631" t="s">
        <v>350</v>
      </c>
      <c r="C52" s="211">
        <v>2.4353120243531201E-2</v>
      </c>
      <c r="D52" s="211">
        <v>6.3641595678406826E-2</v>
      </c>
      <c r="E52" s="211">
        <v>5.9784720237290395E-2</v>
      </c>
      <c r="F52" s="211">
        <v>5.5776723172017942E-2</v>
      </c>
      <c r="G52" s="211">
        <v>5.9390724621001194E-2</v>
      </c>
      <c r="H52" s="211">
        <v>5.6476374275110819E-2</v>
      </c>
      <c r="I52" s="211" t="s">
        <v>201</v>
      </c>
      <c r="J52" s="211" t="s">
        <v>201</v>
      </c>
      <c r="K52" s="211">
        <v>8.6428999999999867E-2</v>
      </c>
      <c r="L52" s="211">
        <v>3.4972823535647242E-2</v>
      </c>
      <c r="M52" s="211">
        <v>0.17285800000000018</v>
      </c>
      <c r="N52" s="212">
        <v>3.5924801648554751E-2</v>
      </c>
      <c r="O52" s="468"/>
      <c r="P52" s="218">
        <v>5.9391108712246343E-2</v>
      </c>
      <c r="Q52" s="212">
        <v>5.647583557112134E-2</v>
      </c>
    </row>
    <row r="53" spans="1:17" ht="17.25" hidden="1">
      <c r="A53" s="2" t="s">
        <v>352</v>
      </c>
      <c r="B53" s="631" t="s">
        <v>353</v>
      </c>
      <c r="C53" s="211">
        <v>3.0014858841010402E-2</v>
      </c>
      <c r="D53" s="211">
        <v>5.7770288490658427E-2</v>
      </c>
      <c r="E53" s="211">
        <v>6.174326906150425E-2</v>
      </c>
      <c r="F53" s="211">
        <v>7.9570771721546321E-2</v>
      </c>
      <c r="G53" s="211">
        <v>6.1402121347194465E-2</v>
      </c>
      <c r="H53" s="211">
        <v>7.7618269754720012E-2</v>
      </c>
      <c r="I53" s="211">
        <v>-1</v>
      </c>
      <c r="J53" s="211">
        <v>-1</v>
      </c>
      <c r="K53" s="211">
        <v>-7.9553288802121327E-2</v>
      </c>
      <c r="L53" s="211">
        <v>-2.0440169771624907E-3</v>
      </c>
      <c r="M53" s="211">
        <v>-0.14738186549437371</v>
      </c>
      <c r="N53" s="212">
        <v>-2.9611030938101186E-3</v>
      </c>
      <c r="O53" s="468"/>
      <c r="P53" s="218">
        <v>6.1401338908934205E-2</v>
      </c>
      <c r="Q53" s="212">
        <v>7.7616198670891506E-2</v>
      </c>
    </row>
    <row r="54" spans="1:17" ht="24" customHeight="1" thickTop="1">
      <c r="A54" s="2" t="s">
        <v>356</v>
      </c>
      <c r="B54" s="631" t="s">
        <v>357</v>
      </c>
      <c r="C54" s="211">
        <v>9.8390525356817485E-2</v>
      </c>
      <c r="D54" s="211">
        <v>0.22832681766257309</v>
      </c>
      <c r="E54" s="211">
        <v>0.27121644917693188</v>
      </c>
      <c r="F54" s="211">
        <v>0.21409300829564956</v>
      </c>
      <c r="G54" s="211">
        <v>0.26920052424639579</v>
      </c>
      <c r="H54" s="211">
        <v>0.21538847821224275</v>
      </c>
      <c r="I54" s="211" t="s">
        <v>201</v>
      </c>
      <c r="J54" s="211" t="s">
        <v>201</v>
      </c>
      <c r="K54" s="211">
        <v>0</v>
      </c>
      <c r="L54" s="211">
        <v>-5.202312138728328E-2</v>
      </c>
      <c r="M54" s="211">
        <v>0</v>
      </c>
      <c r="N54" s="212">
        <v>-5.202312138728328E-2</v>
      </c>
      <c r="O54" s="468"/>
      <c r="P54" s="218">
        <v>0.26919957068622902</v>
      </c>
      <c r="Q54" s="212">
        <v>0.21538143700420043</v>
      </c>
    </row>
    <row r="55" spans="1:17" ht="17.25" hidden="1">
      <c r="A55" s="2" t="s">
        <v>358</v>
      </c>
      <c r="B55" s="631" t="s">
        <v>359</v>
      </c>
      <c r="C55" s="211">
        <v>3.0550179706939452E-2</v>
      </c>
      <c r="D55" s="211">
        <v>1.6966099870637314E-2</v>
      </c>
      <c r="E55" s="211">
        <v>5.8222509169953564E-2</v>
      </c>
      <c r="F55" s="211">
        <v>3.8380115338676836E-2</v>
      </c>
      <c r="G55" s="211">
        <v>5.794316621454168E-2</v>
      </c>
      <c r="H55" s="211">
        <v>3.6410401582023987E-2</v>
      </c>
      <c r="I55" s="211" t="s">
        <v>201</v>
      </c>
      <c r="J55" s="211" t="s">
        <v>201</v>
      </c>
      <c r="K55" s="211">
        <v>-0.5</v>
      </c>
      <c r="L55" s="211">
        <v>-0.24390243902439021</v>
      </c>
      <c r="M55" s="211">
        <v>-0.5</v>
      </c>
      <c r="N55" s="212">
        <v>-0.24390243902439021</v>
      </c>
      <c r="O55" s="468"/>
      <c r="P55" s="218">
        <v>5.7941609058103478E-2</v>
      </c>
      <c r="Q55" s="212">
        <v>3.6404644597354832E-2</v>
      </c>
    </row>
    <row r="56" spans="1:17" ht="17.25" hidden="1">
      <c r="A56" s="2" t="s">
        <v>360</v>
      </c>
      <c r="B56" s="631" t="s">
        <v>361</v>
      </c>
      <c r="C56" s="211">
        <v>4.3594902749832326E-2</v>
      </c>
      <c r="D56" s="211">
        <v>7.6265723477984271E-2</v>
      </c>
      <c r="E56" s="211">
        <v>5.7628775889721907E-2</v>
      </c>
      <c r="F56" s="211">
        <v>5.4972146307315048E-2</v>
      </c>
      <c r="G56" s="211">
        <v>5.7490776757296483E-2</v>
      </c>
      <c r="H56" s="211">
        <v>5.6894035502359497E-2</v>
      </c>
      <c r="I56" s="211" t="s">
        <v>201</v>
      </c>
      <c r="J56" s="211" t="s">
        <v>201</v>
      </c>
      <c r="K56" s="211">
        <v>0</v>
      </c>
      <c r="L56" s="211">
        <v>5.645161290322586E-2</v>
      </c>
      <c r="M56" s="211">
        <v>0</v>
      </c>
      <c r="N56" s="212">
        <v>5.645161290322586E-2</v>
      </c>
      <c r="O56" s="468"/>
      <c r="P56" s="218">
        <v>5.749070092595035E-2</v>
      </c>
      <c r="Q56" s="212">
        <v>5.6894028873514677E-2</v>
      </c>
    </row>
    <row r="57" spans="1:17" ht="17.25" hidden="1">
      <c r="A57" s="2" t="s">
        <v>362</v>
      </c>
      <c r="B57" s="631" t="s">
        <v>363</v>
      </c>
      <c r="C57" s="211">
        <v>2.622107969151671E-2</v>
      </c>
      <c r="D57" s="211">
        <v>-5.6310953903243623E-3</v>
      </c>
      <c r="E57" s="211">
        <v>4.7491954732380708E-2</v>
      </c>
      <c r="F57" s="211">
        <v>-5.0382823972190953E-2</v>
      </c>
      <c r="G57" s="211">
        <v>4.7285540553182202E-2</v>
      </c>
      <c r="H57" s="211">
        <v>-4.6269645098672207E-2</v>
      </c>
      <c r="I57" s="211" t="s">
        <v>201</v>
      </c>
      <c r="J57" s="211" t="s">
        <v>201</v>
      </c>
      <c r="K57" s="211">
        <v>0</v>
      </c>
      <c r="L57" s="211">
        <v>-0.17557251908396945</v>
      </c>
      <c r="M57" s="211">
        <v>0</v>
      </c>
      <c r="N57" s="212">
        <v>-0.17557251908396945</v>
      </c>
      <c r="O57" s="468"/>
      <c r="P57" s="218">
        <v>4.7285481573505164E-2</v>
      </c>
      <c r="Q57" s="212">
        <v>-4.6271581640630929E-2</v>
      </c>
    </row>
    <row r="58" spans="1:17" ht="24" customHeight="1">
      <c r="A58" s="2" t="s">
        <v>368</v>
      </c>
      <c r="B58" s="631" t="s">
        <v>368</v>
      </c>
      <c r="C58" s="211">
        <v>0.10685651092065247</v>
      </c>
      <c r="D58" s="211">
        <v>0.12996066991285504</v>
      </c>
      <c r="E58" s="211">
        <v>0.21244830006963808</v>
      </c>
      <c r="F58" s="211">
        <v>0.10316650736509705</v>
      </c>
      <c r="G58" s="211">
        <v>0.21138238610357568</v>
      </c>
      <c r="H58" s="211">
        <v>0.10563110026907988</v>
      </c>
      <c r="I58" s="211" t="s">
        <v>201</v>
      </c>
      <c r="J58" s="211" t="s">
        <v>201</v>
      </c>
      <c r="K58" s="211">
        <v>-0.5</v>
      </c>
      <c r="L58" s="211">
        <v>-0.29426675609756092</v>
      </c>
      <c r="M58" s="211">
        <v>-0.5</v>
      </c>
      <c r="N58" s="212">
        <v>-0.29426675609756092</v>
      </c>
      <c r="O58" s="468"/>
      <c r="P58" s="218">
        <v>0.21138040071558348</v>
      </c>
      <c r="Q58" s="212">
        <v>0.10562288728167865</v>
      </c>
    </row>
    <row r="59" spans="1:17" ht="17.25" hidden="1">
      <c r="A59" s="2" t="s">
        <v>368</v>
      </c>
      <c r="B59" s="631" t="s">
        <v>371</v>
      </c>
      <c r="C59" s="211">
        <v>2.0482078181591108E-2</v>
      </c>
      <c r="D59" s="211">
        <v>1.922778756587384E-2</v>
      </c>
      <c r="E59" s="211">
        <v>3.6602026069395145E-2</v>
      </c>
      <c r="F59" s="211">
        <v>5.8908765037174416E-4</v>
      </c>
      <c r="G59" s="211">
        <v>3.6453341565909764E-2</v>
      </c>
      <c r="H59" s="211">
        <v>2.3412474147410842E-3</v>
      </c>
      <c r="I59" s="211" t="s">
        <v>201</v>
      </c>
      <c r="J59" s="211" t="s">
        <v>201</v>
      </c>
      <c r="K59" s="211">
        <v>0</v>
      </c>
      <c r="L59" s="211">
        <v>-2.5891199891287592E-2</v>
      </c>
      <c r="M59" s="211">
        <v>0</v>
      </c>
      <c r="N59" s="212">
        <v>-2.5891199891287592E-2</v>
      </c>
      <c r="O59" s="468"/>
      <c r="P59" s="218">
        <v>3.6453299573665152E-2</v>
      </c>
      <c r="Q59" s="212">
        <v>2.3408773018924914E-3</v>
      </c>
    </row>
    <row r="60" spans="1:17" ht="17.25" hidden="1">
      <c r="A60" s="2" t="s">
        <v>368</v>
      </c>
      <c r="B60" s="631" t="s">
        <v>372</v>
      </c>
      <c r="C60" s="211">
        <v>7.1717048096928165E-2</v>
      </c>
      <c r="D60" s="211">
        <v>4.0451068522612023E-2</v>
      </c>
      <c r="E60" s="211">
        <v>1.3652321186222057E-2</v>
      </c>
      <c r="F60" s="211">
        <v>1.2680337488863238E-2</v>
      </c>
      <c r="G60" s="211">
        <v>1.4179636139733545E-2</v>
      </c>
      <c r="H60" s="211">
        <v>1.5334949482916633E-2</v>
      </c>
      <c r="I60" s="211" t="s">
        <v>201</v>
      </c>
      <c r="J60" s="211" t="s">
        <v>201</v>
      </c>
      <c r="K60" s="211">
        <v>0</v>
      </c>
      <c r="L60" s="211">
        <v>2.98985224863943E-2</v>
      </c>
      <c r="M60" s="211">
        <v>0</v>
      </c>
      <c r="N60" s="212">
        <v>2.98985224863943E-2</v>
      </c>
      <c r="O60" s="468"/>
      <c r="P60" s="218">
        <v>1.4179620380064508E-2</v>
      </c>
      <c r="Q60" s="212">
        <v>1.5335135026354318E-2</v>
      </c>
    </row>
    <row r="61" spans="1:17" ht="17.25" hidden="1">
      <c r="A61" s="2" t="s">
        <v>368</v>
      </c>
      <c r="B61" s="631" t="s">
        <v>374</v>
      </c>
      <c r="C61" s="211">
        <v>0.21320086787712686</v>
      </c>
      <c r="D61" s="211">
        <v>0.10678754861595284</v>
      </c>
      <c r="E61" s="211">
        <v>7.6300537100190094E-2</v>
      </c>
      <c r="F61" s="211">
        <v>7.4508889969463449E-2</v>
      </c>
      <c r="G61" s="211">
        <v>7.7614331632144248E-2</v>
      </c>
      <c r="H61" s="211">
        <v>7.7670742017304395E-2</v>
      </c>
      <c r="I61" s="211" t="s">
        <v>201</v>
      </c>
      <c r="J61" s="211" t="s">
        <v>201</v>
      </c>
      <c r="K61" s="211">
        <v>0</v>
      </c>
      <c r="L61" s="211">
        <v>8.1017046411917704E-2</v>
      </c>
      <c r="M61" s="211">
        <v>0</v>
      </c>
      <c r="N61" s="212">
        <v>8.1017046411917704E-2</v>
      </c>
      <c r="O61" s="468"/>
      <c r="P61" s="218">
        <v>7.7614246575342466E-2</v>
      </c>
      <c r="Q61" s="212">
        <v>7.7670785261529735E-2</v>
      </c>
    </row>
    <row r="62" spans="1:17" ht="24" customHeight="1">
      <c r="A62" s="2" t="s">
        <v>368</v>
      </c>
      <c r="B62" s="631" t="s">
        <v>375</v>
      </c>
      <c r="C62" s="211">
        <v>0.37367303609341823</v>
      </c>
      <c r="D62" s="211">
        <v>0.12730340130509094</v>
      </c>
      <c r="E62" s="211">
        <v>0.18167771009744341</v>
      </c>
      <c r="F62" s="211">
        <v>-1.953572286105193E-2</v>
      </c>
      <c r="G62" s="211">
        <v>0.18344860476260691</v>
      </c>
      <c r="H62" s="211">
        <v>-5.7318842690080316E-3</v>
      </c>
      <c r="I62" s="211" t="s">
        <v>201</v>
      </c>
      <c r="J62" s="211" t="s">
        <v>201</v>
      </c>
      <c r="K62" s="211">
        <v>0</v>
      </c>
      <c r="L62" s="211">
        <v>-0.10458003841221968</v>
      </c>
      <c r="M62" s="211">
        <v>0</v>
      </c>
      <c r="N62" s="212">
        <v>-0.10458003841221968</v>
      </c>
      <c r="O62" s="468"/>
      <c r="P62" s="218">
        <v>0.1834483934399036</v>
      </c>
      <c r="Q62" s="212">
        <v>-5.7331801174160457E-3</v>
      </c>
    </row>
    <row r="63" spans="1:17" ht="17.25" hidden="1">
      <c r="A63" s="2" t="s">
        <v>368</v>
      </c>
      <c r="B63" s="631" t="s">
        <v>376</v>
      </c>
      <c r="C63" s="211">
        <v>-7.2733884898627151E-3</v>
      </c>
      <c r="D63" s="211">
        <v>4.0475905369632165E-2</v>
      </c>
      <c r="E63" s="211">
        <v>8.0086741942720405E-2</v>
      </c>
      <c r="F63" s="211">
        <v>0.12276979409950584</v>
      </c>
      <c r="G63" s="211">
        <v>7.9151445422043373E-2</v>
      </c>
      <c r="H63" s="211">
        <v>0.11399851406294916</v>
      </c>
      <c r="I63" s="211" t="s">
        <v>201</v>
      </c>
      <c r="J63" s="211" t="s">
        <v>201</v>
      </c>
      <c r="K63" s="211">
        <v>0</v>
      </c>
      <c r="L63" s="211">
        <v>0.10731153107875537</v>
      </c>
      <c r="M63" s="211">
        <v>0</v>
      </c>
      <c r="N63" s="212">
        <v>0.10731153107875537</v>
      </c>
      <c r="O63" s="468"/>
      <c r="P63" s="218">
        <v>7.9151368377609152E-2</v>
      </c>
      <c r="Q63" s="212">
        <v>0.11399843511521329</v>
      </c>
    </row>
    <row r="64" spans="1:17" ht="17.25" hidden="1">
      <c r="A64" s="2" t="s">
        <v>368</v>
      </c>
      <c r="B64" s="631" t="s">
        <v>378</v>
      </c>
      <c r="C64" s="211">
        <v>3.5625973074457369E-2</v>
      </c>
      <c r="D64" s="211">
        <v>3.1180905341699035E-2</v>
      </c>
      <c r="E64" s="211">
        <v>1.705862204667026E-2</v>
      </c>
      <c r="F64" s="211">
        <v>3.5011515801193965E-2</v>
      </c>
      <c r="G64" s="211">
        <v>1.7241488170886915E-2</v>
      </c>
      <c r="H64" s="211">
        <v>3.4630177174772465E-2</v>
      </c>
      <c r="I64" s="211" t="s">
        <v>201</v>
      </c>
      <c r="J64" s="211" t="s">
        <v>201</v>
      </c>
      <c r="K64" s="211">
        <v>0</v>
      </c>
      <c r="L64" s="211">
        <v>4.7777249978746342E-2</v>
      </c>
      <c r="M64" s="211">
        <v>0</v>
      </c>
      <c r="N64" s="212">
        <v>4.7777249978746342E-2</v>
      </c>
      <c r="O64" s="468"/>
      <c r="P64" s="218">
        <v>1.724147261929674E-2</v>
      </c>
      <c r="Q64" s="212">
        <v>3.4630331459795834E-2</v>
      </c>
    </row>
    <row r="65" spans="1:17" ht="17.25" hidden="1">
      <c r="A65" s="2" t="s">
        <v>368</v>
      </c>
      <c r="B65" s="631" t="s">
        <v>379</v>
      </c>
      <c r="C65" s="211">
        <v>3.8203042094092678E-2</v>
      </c>
      <c r="D65" s="211">
        <v>5.8833149550253164E-2</v>
      </c>
      <c r="E65" s="211">
        <v>9.3526919666448716E-3</v>
      </c>
      <c r="F65" s="211">
        <v>4.5339572826517238E-2</v>
      </c>
      <c r="G65" s="211">
        <v>9.6419685434544749E-3</v>
      </c>
      <c r="H65" s="211">
        <v>4.6678384873510455E-2</v>
      </c>
      <c r="I65" s="211" t="s">
        <v>201</v>
      </c>
      <c r="J65" s="211" t="s">
        <v>201</v>
      </c>
      <c r="K65" s="211">
        <v>-1</v>
      </c>
      <c r="L65" s="211">
        <v>-1</v>
      </c>
      <c r="M65" s="211">
        <v>-1</v>
      </c>
      <c r="N65" s="212">
        <v>-1</v>
      </c>
      <c r="O65" s="468"/>
      <c r="P65" s="218">
        <v>9.641073295388547E-3</v>
      </c>
      <c r="Q65" s="212">
        <v>4.6665945694531245E-2</v>
      </c>
    </row>
    <row r="66" spans="1:17" ht="24" customHeight="1">
      <c r="A66" s="2"/>
      <c r="B66" s="631" t="s">
        <v>386</v>
      </c>
      <c r="C66" s="211">
        <v>0.12401127375215928</v>
      </c>
      <c r="D66" s="211">
        <v>0.20671593324812348</v>
      </c>
      <c r="E66" s="211">
        <v>0.14727731052749649</v>
      </c>
      <c r="F66" s="211">
        <v>0.28525062580113314</v>
      </c>
      <c r="G66" s="211">
        <v>0.1470282192871542</v>
      </c>
      <c r="H66" s="211">
        <v>0.27688001904528431</v>
      </c>
      <c r="I66" s="211" t="s">
        <v>201</v>
      </c>
      <c r="J66" s="211" t="s">
        <v>201</v>
      </c>
      <c r="K66" s="211">
        <v>-1</v>
      </c>
      <c r="L66" s="211">
        <v>-1</v>
      </c>
      <c r="M66" s="211">
        <v>-1</v>
      </c>
      <c r="N66" s="212">
        <v>-1</v>
      </c>
      <c r="O66" s="468"/>
      <c r="P66" s="218">
        <v>0.14702710279282191</v>
      </c>
      <c r="Q66" s="212">
        <v>0.27686494396783606</v>
      </c>
    </row>
    <row r="67" spans="1:17" ht="17.25" hidden="1">
      <c r="A67" s="2"/>
      <c r="B67" s="623" t="s">
        <v>397</v>
      </c>
      <c r="C67" s="211">
        <v>8.0077651055569035E-2</v>
      </c>
      <c r="D67" s="211">
        <v>6.0511033255652262E-2</v>
      </c>
      <c r="E67" s="211">
        <v>3.7650735442307376E-2</v>
      </c>
      <c r="F67" s="211">
        <v>6.4672999395189612E-2</v>
      </c>
      <c r="G67" s="211">
        <v>3.8095852328079861E-2</v>
      </c>
      <c r="H67" s="211">
        <v>6.4253772737800349E-2</v>
      </c>
      <c r="I67" s="211" t="s">
        <v>201</v>
      </c>
      <c r="J67" s="211" t="s">
        <v>201</v>
      </c>
      <c r="K67" s="211" t="s">
        <v>201</v>
      </c>
      <c r="L67" s="211" t="s">
        <v>201</v>
      </c>
      <c r="M67" s="211" t="s">
        <v>201</v>
      </c>
      <c r="N67" s="212" t="s">
        <v>201</v>
      </c>
      <c r="O67" s="468"/>
      <c r="P67" s="218">
        <v>3.8095852328079861E-2</v>
      </c>
      <c r="Q67" s="212">
        <v>6.4253772737800349E-2</v>
      </c>
    </row>
    <row r="68" spans="1:17" ht="17.25" hidden="1">
      <c r="A68" s="2"/>
      <c r="B68" s="623" t="s">
        <v>414</v>
      </c>
      <c r="C68" s="211">
        <v>0.11038717891110612</v>
      </c>
      <c r="D68" s="211">
        <v>0.1941811420314567</v>
      </c>
      <c r="E68" s="211">
        <v>3.8583064379491459E-2</v>
      </c>
      <c r="F68" s="211">
        <v>6.5492264824722396E-2</v>
      </c>
      <c r="G68" s="211">
        <v>3.9366853921562216E-2</v>
      </c>
      <c r="H68" s="211">
        <v>7.8409255683567103E-2</v>
      </c>
      <c r="I68" s="211" t="s">
        <v>201</v>
      </c>
      <c r="J68" s="211" t="s">
        <v>201</v>
      </c>
      <c r="K68" s="211" t="s">
        <v>201</v>
      </c>
      <c r="L68" s="211" t="s">
        <v>201</v>
      </c>
      <c r="M68" s="211" t="s">
        <v>201</v>
      </c>
      <c r="N68" s="212" t="s">
        <v>201</v>
      </c>
      <c r="O68" s="468"/>
      <c r="P68" s="218">
        <v>3.9366853921562216E-2</v>
      </c>
      <c r="Q68" s="212">
        <v>7.8409255683567103E-2</v>
      </c>
    </row>
    <row r="69" spans="1:17" ht="17.25" hidden="1">
      <c r="A69" s="2"/>
      <c r="B69" s="623" t="s">
        <v>415</v>
      </c>
      <c r="C69" s="211">
        <v>0.1077089094220004</v>
      </c>
      <c r="D69" s="211">
        <v>0.10920700102053903</v>
      </c>
      <c r="E69" s="211">
        <v>3.9406565877617539E-2</v>
      </c>
      <c r="F69" s="211">
        <v>7.0070297495737136E-2</v>
      </c>
      <c r="G69" s="211">
        <v>4.0203076027669309E-2</v>
      </c>
      <c r="H69" s="211">
        <v>7.4420316806810896E-2</v>
      </c>
      <c r="I69" s="211" t="s">
        <v>201</v>
      </c>
      <c r="J69" s="211" t="s">
        <v>201</v>
      </c>
      <c r="K69" s="211" t="s">
        <v>201</v>
      </c>
      <c r="L69" s="211" t="s">
        <v>201</v>
      </c>
      <c r="M69" s="211" t="s">
        <v>201</v>
      </c>
      <c r="N69" s="212" t="s">
        <v>201</v>
      </c>
      <c r="O69" s="468"/>
      <c r="P69" s="218">
        <v>4.0203076027669309E-2</v>
      </c>
      <c r="Q69" s="212">
        <v>7.4420316806810896E-2</v>
      </c>
    </row>
    <row r="70" spans="1:17" ht="24" customHeight="1">
      <c r="A70" s="2"/>
      <c r="B70" s="623" t="s">
        <v>419</v>
      </c>
      <c r="C70" s="211">
        <v>0.40799158780231337</v>
      </c>
      <c r="D70" s="211">
        <v>0.42433365512360421</v>
      </c>
      <c r="E70" s="211">
        <v>0.14574030066044444</v>
      </c>
      <c r="F70" s="211">
        <v>0.23063317326852956</v>
      </c>
      <c r="G70" s="211">
        <v>0.14849167851893591</v>
      </c>
      <c r="H70" s="211">
        <v>0.25014424155220738</v>
      </c>
      <c r="I70" s="211" t="s">
        <v>201</v>
      </c>
      <c r="J70" s="211" t="s">
        <v>201</v>
      </c>
      <c r="K70" s="211" t="s">
        <v>201</v>
      </c>
      <c r="L70" s="211" t="s">
        <v>201</v>
      </c>
      <c r="M70" s="211" t="s">
        <v>201</v>
      </c>
      <c r="N70" s="212" t="s">
        <v>201</v>
      </c>
      <c r="O70" s="468"/>
      <c r="P70" s="218">
        <v>0.14849167851893591</v>
      </c>
      <c r="Q70" s="212">
        <v>0.25014424155220738</v>
      </c>
    </row>
    <row r="71" spans="1:17" ht="17.25" hidden="1">
      <c r="A71" s="2"/>
      <c r="B71" s="623" t="s">
        <v>421</v>
      </c>
      <c r="C71" s="211">
        <v>4.8371344861262711E-2</v>
      </c>
      <c r="D71" s="211">
        <v>7.3448001481457321E-3</v>
      </c>
      <c r="E71" s="211">
        <v>4.3405882313313687E-2</v>
      </c>
      <c r="F71" s="211">
        <v>-7.3366263134532275E-3</v>
      </c>
      <c r="G71" s="211">
        <v>4.346974755020401E-2</v>
      </c>
      <c r="H71" s="211">
        <v>-5.6517415098023731E-3</v>
      </c>
      <c r="I71" s="211" t="s">
        <v>201</v>
      </c>
      <c r="J71" s="211" t="s">
        <v>201</v>
      </c>
      <c r="K71" s="211" t="s">
        <v>201</v>
      </c>
      <c r="L71" s="211" t="s">
        <v>201</v>
      </c>
      <c r="M71" s="211" t="s">
        <v>201</v>
      </c>
      <c r="N71" s="212" t="s">
        <v>201</v>
      </c>
      <c r="O71" s="468"/>
      <c r="P71" s="218">
        <v>4.346974755020401E-2</v>
      </c>
      <c r="Q71" s="212">
        <v>-5.6517415098023731E-3</v>
      </c>
    </row>
    <row r="72" spans="1:17" ht="17.25" hidden="1">
      <c r="A72" s="2"/>
      <c r="B72" s="623" t="s">
        <v>422</v>
      </c>
      <c r="C72" s="211">
        <v>5.4687928105649625E-2</v>
      </c>
      <c r="D72" s="211">
        <v>1.9346014377343596E-2</v>
      </c>
      <c r="E72" s="211">
        <v>3.55784957961491E-2</v>
      </c>
      <c r="F72" s="211">
        <v>1.6718840202996087E-2</v>
      </c>
      <c r="G72" s="211">
        <v>3.5825433770780388E-2</v>
      </c>
      <c r="H72" s="211">
        <v>1.7024283400182333E-2</v>
      </c>
      <c r="I72" s="211" t="s">
        <v>201</v>
      </c>
      <c r="J72" s="211" t="s">
        <v>201</v>
      </c>
      <c r="K72" s="211" t="s">
        <v>201</v>
      </c>
      <c r="L72" s="211" t="s">
        <v>201</v>
      </c>
      <c r="M72" s="211" t="s">
        <v>201</v>
      </c>
      <c r="N72" s="212" t="s">
        <v>201</v>
      </c>
      <c r="O72" s="468"/>
      <c r="P72" s="218">
        <v>3.5825433770780388E-2</v>
      </c>
      <c r="Q72" s="212">
        <v>1.7024283400182333E-2</v>
      </c>
    </row>
    <row r="73" spans="1:17" ht="17.25" hidden="1">
      <c r="A73" s="2"/>
      <c r="B73" s="623" t="s">
        <v>427</v>
      </c>
      <c r="C73" s="211">
        <v>3.8135813373512753E-2</v>
      </c>
      <c r="D73" s="211">
        <v>1.0505502073314842E-2</v>
      </c>
      <c r="E73" s="211">
        <v>2.3689433378014692E-2</v>
      </c>
      <c r="F73" s="211">
        <v>1.4393693029666102E-2</v>
      </c>
      <c r="G73" s="211">
        <v>2.3879513426970977E-2</v>
      </c>
      <c r="H73" s="211">
        <v>1.3940608239837889E-2</v>
      </c>
      <c r="I73" s="211" t="s">
        <v>201</v>
      </c>
      <c r="J73" s="211" t="s">
        <v>201</v>
      </c>
      <c r="K73" s="211" t="s">
        <v>201</v>
      </c>
      <c r="L73" s="211" t="s">
        <v>201</v>
      </c>
      <c r="M73" s="211" t="s">
        <v>201</v>
      </c>
      <c r="N73" s="212" t="s">
        <v>201</v>
      </c>
      <c r="O73" s="468"/>
      <c r="P73" s="218">
        <v>2.3879513426970977E-2</v>
      </c>
      <c r="Q73" s="212">
        <v>1.3940608239837889E-2</v>
      </c>
    </row>
    <row r="74" spans="1:17" ht="24" customHeight="1">
      <c r="A74" s="2"/>
      <c r="B74" s="622" t="s">
        <v>430</v>
      </c>
      <c r="C74" s="220">
        <v>0.16820819210662377</v>
      </c>
      <c r="D74" s="220">
        <v>7.7093380985170268E-2</v>
      </c>
      <c r="E74" s="220">
        <v>0.12374969217146181</v>
      </c>
      <c r="F74" s="220">
        <v>6.2875247607116741E-2</v>
      </c>
      <c r="G74" s="220">
        <v>0.1243215125412117</v>
      </c>
      <c r="H74" s="220">
        <v>6.4506963498458775E-2</v>
      </c>
      <c r="I74" s="220" t="s">
        <v>201</v>
      </c>
      <c r="J74" s="220" t="s">
        <v>201</v>
      </c>
      <c r="K74" s="220" t="s">
        <v>201</v>
      </c>
      <c r="L74" s="220" t="s">
        <v>201</v>
      </c>
      <c r="M74" s="220" t="s">
        <v>201</v>
      </c>
      <c r="N74" s="706" t="s">
        <v>201</v>
      </c>
      <c r="O74" s="468"/>
      <c r="P74" s="216">
        <v>0.1243215125412117</v>
      </c>
      <c r="Q74" s="706">
        <v>6.4506963498458775E-2</v>
      </c>
    </row>
    <row r="75" spans="1:17" ht="17.25" hidden="1" customHeight="1">
      <c r="A75" s="2"/>
      <c r="B75" s="623" t="s">
        <v>436</v>
      </c>
      <c r="C75" s="211">
        <v>1.3080895008605853E-2</v>
      </c>
      <c r="D75" s="211">
        <v>6.5242007273875191E-2</v>
      </c>
      <c r="E75" s="211">
        <v>1.406050901320658E-2</v>
      </c>
      <c r="F75" s="211">
        <v>8.9854918122282343E-2</v>
      </c>
      <c r="G75" s="211">
        <v>1.4047417509621249E-2</v>
      </c>
      <c r="H75" s="211">
        <v>8.6996868346812584E-2</v>
      </c>
      <c r="I75" s="211" t="s">
        <v>201</v>
      </c>
      <c r="J75" s="211" t="s">
        <v>201</v>
      </c>
      <c r="K75" s="211" t="s">
        <v>201</v>
      </c>
      <c r="L75" s="211" t="s">
        <v>201</v>
      </c>
      <c r="M75" s="211" t="s">
        <v>201</v>
      </c>
      <c r="N75" s="212" t="s">
        <v>201</v>
      </c>
      <c r="O75" s="468"/>
      <c r="P75" s="218">
        <v>1.4047417509621249E-2</v>
      </c>
      <c r="Q75" s="212">
        <v>8.6996868346812584E-2</v>
      </c>
    </row>
    <row r="76" spans="1:17" ht="17.25" hidden="1" customHeight="1" thickBot="1">
      <c r="A76" s="3" t="s">
        <v>368</v>
      </c>
      <c r="B76" s="622" t="s">
        <v>439</v>
      </c>
      <c r="C76" s="220">
        <v>2.8979175768166592E-2</v>
      </c>
      <c r="D76" s="220">
        <v>3.4493115182881423E-2</v>
      </c>
      <c r="E76" s="220">
        <v>3.5542424294176457E-2</v>
      </c>
      <c r="F76" s="220">
        <v>2.4407571074200444E-2</v>
      </c>
      <c r="G76" s="220">
        <v>3.5454797029436678E-2</v>
      </c>
      <c r="H76" s="220">
        <v>2.5555265134479893E-2</v>
      </c>
      <c r="I76" s="220" t="s">
        <v>201</v>
      </c>
      <c r="J76" s="220" t="s">
        <v>201</v>
      </c>
      <c r="K76" s="220" t="s">
        <v>201</v>
      </c>
      <c r="L76" s="220" t="s">
        <v>201</v>
      </c>
      <c r="M76" s="220" t="s">
        <v>201</v>
      </c>
      <c r="N76" s="706" t="s">
        <v>201</v>
      </c>
      <c r="O76" s="221"/>
      <c r="P76" s="216">
        <v>3.5454797029436678E-2</v>
      </c>
      <c r="Q76" s="706">
        <v>2.5555265134479893E-2</v>
      </c>
    </row>
    <row r="77" spans="1:17" ht="17.25" hidden="1" customHeight="1" thickBot="1">
      <c r="A77" s="3" t="s">
        <v>368</v>
      </c>
      <c r="B77" s="795" t="s">
        <v>442</v>
      </c>
      <c r="C77" s="917">
        <v>2.792716293989999E-2</v>
      </c>
      <c r="D77" s="917">
        <v>4.4489465336486365E-2</v>
      </c>
      <c r="E77" s="917">
        <v>1.5074379200718547E-2</v>
      </c>
      <c r="F77" s="917">
        <v>4.6593958218061199E-2</v>
      </c>
      <c r="G77" s="917">
        <v>1.5244906159675636E-2</v>
      </c>
      <c r="H77" s="917">
        <v>4.6352388329985617E-2</v>
      </c>
      <c r="I77" s="917" t="s">
        <v>201</v>
      </c>
      <c r="J77" s="917" t="s">
        <v>201</v>
      </c>
      <c r="K77" s="917" t="s">
        <v>201</v>
      </c>
      <c r="L77" s="917" t="s">
        <v>201</v>
      </c>
      <c r="M77" s="917" t="s">
        <v>201</v>
      </c>
      <c r="N77" s="918" t="s">
        <v>201</v>
      </c>
      <c r="O77" s="221"/>
      <c r="P77" s="922">
        <v>1.5244906159675636E-2</v>
      </c>
      <c r="Q77" s="918">
        <v>4.6352388329985617E-2</v>
      </c>
    </row>
    <row r="78" spans="1:17" ht="24" customHeight="1" thickBot="1">
      <c r="A78" s="3" t="s">
        <v>368</v>
      </c>
      <c r="B78" s="795" t="s">
        <v>454</v>
      </c>
      <c r="C78" s="917">
        <v>9.9483648881239242E-2</v>
      </c>
      <c r="D78" s="917">
        <v>0.25719558757891964</v>
      </c>
      <c r="E78" s="917">
        <v>8.2946279117323218E-2</v>
      </c>
      <c r="F78" s="917">
        <v>0.28853426700681911</v>
      </c>
      <c r="G78" s="917">
        <v>8.3167283548190363E-2</v>
      </c>
      <c r="H78" s="917">
        <v>0.28489522137527701</v>
      </c>
      <c r="I78" s="917" t="s">
        <v>201</v>
      </c>
      <c r="J78" s="917" t="s">
        <v>201</v>
      </c>
      <c r="K78" s="917" t="s">
        <v>201</v>
      </c>
      <c r="L78" s="917" t="s">
        <v>201</v>
      </c>
      <c r="M78" s="917" t="s">
        <v>201</v>
      </c>
      <c r="N78" s="918" t="s">
        <v>201</v>
      </c>
      <c r="O78" s="221"/>
      <c r="P78" s="922">
        <v>8.3167283548190363E-2</v>
      </c>
      <c r="Q78" s="918">
        <v>0.28489522137527701</v>
      </c>
    </row>
    <row r="79" spans="1:17" ht="6.75" customHeight="1"/>
    <row r="80" spans="1:17" ht="17.25">
      <c r="B80" s="182" t="s">
        <v>412</v>
      </c>
    </row>
  </sheetData>
  <mergeCells count="23">
    <mergeCell ref="A44:A46"/>
    <mergeCell ref="C44:H44"/>
    <mergeCell ref="I44:N44"/>
    <mergeCell ref="P44:Q45"/>
    <mergeCell ref="C45:D45"/>
    <mergeCell ref="E45:F45"/>
    <mergeCell ref="G45:H45"/>
    <mergeCell ref="I45:J45"/>
    <mergeCell ref="K45:L45"/>
    <mergeCell ref="M45:N45"/>
    <mergeCell ref="A1:Q1"/>
    <mergeCell ref="A2:Q2"/>
    <mergeCell ref="P4:Q4"/>
    <mergeCell ref="A5:A7"/>
    <mergeCell ref="C5:H5"/>
    <mergeCell ref="I5:N5"/>
    <mergeCell ref="P5:Q6"/>
    <mergeCell ref="C6:D6"/>
    <mergeCell ref="E6:F6"/>
    <mergeCell ref="G6:H6"/>
    <mergeCell ref="I6:J6"/>
    <mergeCell ref="K6:L6"/>
    <mergeCell ref="M6:N6"/>
  </mergeCells>
  <phoneticPr fontId="7"/>
  <printOptions horizontalCentered="1"/>
  <pageMargins left="0.19685039370078741" right="0.19685039370078741" top="0.59055118110236227" bottom="0.59055118110236227" header="0.31496062992125984" footer="0.31496062992125984"/>
  <pageSetup paperSize="9" scale="70"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G94"/>
  <sheetViews>
    <sheetView topLeftCell="B21" zoomScale="70" zoomScaleNormal="70" zoomScaleSheetLayoutView="55" zoomScalePageLayoutView="80" workbookViewId="0">
      <selection activeCell="B21" sqref="A1:XFD1048576"/>
    </sheetView>
  </sheetViews>
  <sheetFormatPr defaultRowHeight="13.5"/>
  <cols>
    <col min="1" max="1" width="14.75" hidden="1" customWidth="1"/>
    <col min="2" max="2" width="12" customWidth="1"/>
    <col min="3" max="3" width="10.25" customWidth="1"/>
    <col min="4" max="4" width="12.375" customWidth="1"/>
    <col min="5" max="5" width="12.125" customWidth="1"/>
    <col min="6" max="6" width="12.375" customWidth="1"/>
    <col min="7" max="7" width="10.125" customWidth="1"/>
    <col min="8" max="8" width="12.375" customWidth="1"/>
    <col min="9" max="9" width="10.25" customWidth="1"/>
    <col min="10" max="10" width="12.375" customWidth="1"/>
    <col min="11" max="11" width="10.25" customWidth="1"/>
    <col min="12" max="12" width="12.375" customWidth="1"/>
    <col min="13" max="13" width="10.125" customWidth="1"/>
    <col min="14" max="14" width="12.375" customWidth="1"/>
    <col min="15" max="15" width="13.5" customWidth="1"/>
    <col min="16" max="16" width="12.375" customWidth="1"/>
    <col min="17" max="17" width="12" customWidth="1"/>
    <col min="18" max="18" width="12.375" customWidth="1"/>
    <col min="19" max="19" width="11.625" customWidth="1"/>
    <col min="20" max="20" width="12.375" customWidth="1"/>
    <col min="21" max="21" width="12.25" customWidth="1"/>
    <col min="22" max="22" width="12.375" customWidth="1"/>
    <col min="23" max="23" width="10.125" customWidth="1"/>
    <col min="24" max="24" width="12.375" customWidth="1"/>
    <col min="25" max="25" width="12.125" customWidth="1"/>
    <col min="26" max="26" width="12.25" customWidth="1"/>
    <col min="27" max="28" width="0.875" customWidth="1"/>
    <col min="29" max="30" width="8.875" bestFit="1" customWidth="1"/>
    <col min="31" max="31" width="1.125" customWidth="1"/>
    <col min="32" max="33" width="12.25" bestFit="1" customWidth="1"/>
  </cols>
  <sheetData>
    <row r="1" spans="1:33" ht="35.25" customHeight="1">
      <c r="A1" s="1176" t="s">
        <v>261</v>
      </c>
      <c r="B1" s="1176"/>
      <c r="C1" s="1176"/>
      <c r="D1" s="1176"/>
      <c r="E1" s="1176"/>
      <c r="F1" s="1176"/>
      <c r="G1" s="1176"/>
      <c r="H1" s="1176"/>
      <c r="I1" s="1176"/>
      <c r="J1" s="1176"/>
      <c r="K1" s="1176"/>
      <c r="L1" s="1176"/>
      <c r="M1" s="1176"/>
      <c r="N1" s="1176"/>
      <c r="O1" s="1176"/>
      <c r="P1" s="1176"/>
      <c r="Q1" s="1176"/>
      <c r="R1" s="1176"/>
      <c r="S1" s="1176"/>
      <c r="T1" s="1176"/>
      <c r="U1" s="1176"/>
      <c r="V1" s="1176"/>
      <c r="W1" s="1176"/>
      <c r="X1" s="1176"/>
      <c r="Y1" s="1176"/>
      <c r="Z1" s="1176"/>
      <c r="AA1" s="1176"/>
      <c r="AB1" s="1176"/>
      <c r="AC1" s="1176"/>
      <c r="AD1" s="1176"/>
      <c r="AE1" s="1176"/>
      <c r="AF1" s="1176"/>
      <c r="AG1" s="1176"/>
    </row>
    <row r="2" spans="1:33" ht="31.5" customHeight="1">
      <c r="A2" s="321"/>
      <c r="B2" s="1177" t="s">
        <v>257</v>
      </c>
      <c r="C2" s="1177"/>
      <c r="D2" s="1177"/>
      <c r="E2" s="1177"/>
      <c r="F2" s="1177"/>
      <c r="G2" s="1177"/>
      <c r="H2" s="1177"/>
      <c r="I2" s="1177"/>
      <c r="J2" s="1177"/>
      <c r="K2" s="1177"/>
      <c r="L2" s="1177"/>
      <c r="M2" s="1177"/>
      <c r="N2" s="1177"/>
      <c r="O2" s="1177"/>
      <c r="P2" s="1177"/>
      <c r="Q2" s="1177"/>
      <c r="R2" s="1177"/>
      <c r="S2" s="1177"/>
      <c r="T2" s="1177"/>
      <c r="U2" s="1177"/>
      <c r="V2" s="1177"/>
      <c r="W2" s="1177"/>
      <c r="X2" s="1177"/>
      <c r="Y2" s="1177"/>
      <c r="Z2" s="1177"/>
      <c r="AA2" s="1177"/>
      <c r="AB2" s="1177"/>
      <c r="AC2" s="1177"/>
      <c r="AD2" s="1177"/>
      <c r="AE2" s="1177"/>
      <c r="AF2" s="1177"/>
      <c r="AG2" s="1177"/>
    </row>
    <row r="3" spans="1:33" ht="30" customHeight="1">
      <c r="P3" s="840"/>
      <c r="Q3" s="835"/>
      <c r="R3" s="835"/>
      <c r="S3" s="835"/>
    </row>
    <row r="4" spans="1:33" ht="31.5" customHeight="1" thickBot="1">
      <c r="C4" s="94"/>
      <c r="D4" s="94"/>
      <c r="E4" s="94"/>
      <c r="F4" s="94"/>
      <c r="G4" s="94"/>
      <c r="H4" s="94"/>
      <c r="I4" s="94"/>
      <c r="J4" s="94"/>
      <c r="K4" s="94"/>
      <c r="L4" s="94"/>
      <c r="M4" s="94"/>
      <c r="N4" s="94"/>
      <c r="O4" s="94"/>
      <c r="P4" s="94"/>
      <c r="Q4" s="94"/>
      <c r="R4" s="94"/>
      <c r="S4" s="94"/>
      <c r="T4" s="94"/>
      <c r="U4" s="94"/>
      <c r="V4" s="94"/>
      <c r="Z4" s="7"/>
      <c r="AG4" s="741" t="s">
        <v>29</v>
      </c>
    </row>
    <row r="5" spans="1:33" s="1" customFormat="1" ht="20.100000000000001" customHeight="1">
      <c r="A5" s="1151"/>
      <c r="B5" s="615"/>
      <c r="C5" s="1154" t="s">
        <v>220</v>
      </c>
      <c r="D5" s="1155"/>
      <c r="E5" s="1155"/>
      <c r="F5" s="1155"/>
      <c r="G5" s="1155"/>
      <c r="H5" s="1156"/>
      <c r="I5" s="1154" t="s">
        <v>262</v>
      </c>
      <c r="J5" s="1155"/>
      <c r="K5" s="1155"/>
      <c r="L5" s="1155"/>
      <c r="M5" s="1155"/>
      <c r="N5" s="1155"/>
      <c r="O5" s="1171" t="s">
        <v>26</v>
      </c>
      <c r="P5" s="1155"/>
      <c r="Q5" s="1155"/>
      <c r="R5" s="1155"/>
      <c r="S5" s="1155"/>
      <c r="T5" s="1156"/>
      <c r="U5" s="1154" t="s">
        <v>126</v>
      </c>
      <c r="V5" s="1155"/>
      <c r="W5" s="1155"/>
      <c r="X5" s="1155"/>
      <c r="Y5" s="1155"/>
      <c r="Z5" s="1156"/>
      <c r="AC5" s="1178" t="s">
        <v>221</v>
      </c>
      <c r="AD5" s="1179"/>
      <c r="AE5" s="748"/>
      <c r="AF5" s="1182" t="s">
        <v>234</v>
      </c>
      <c r="AG5" s="1183"/>
    </row>
    <row r="6" spans="1:33" s="1" customFormat="1" ht="20.100000000000001" customHeight="1">
      <c r="A6" s="1152"/>
      <c r="B6" s="616"/>
      <c r="C6" s="1173" t="s">
        <v>198</v>
      </c>
      <c r="D6" s="1174"/>
      <c r="E6" s="1174" t="s">
        <v>199</v>
      </c>
      <c r="F6" s="1174"/>
      <c r="G6" s="1157" t="s">
        <v>126</v>
      </c>
      <c r="H6" s="1172"/>
      <c r="I6" s="1160" t="s">
        <v>198</v>
      </c>
      <c r="J6" s="1161"/>
      <c r="K6" s="1161" t="s">
        <v>199</v>
      </c>
      <c r="L6" s="1161"/>
      <c r="M6" s="1157" t="s">
        <v>126</v>
      </c>
      <c r="N6" s="1175"/>
      <c r="O6" s="1160" t="s">
        <v>198</v>
      </c>
      <c r="P6" s="1161"/>
      <c r="Q6" s="1161" t="s">
        <v>199</v>
      </c>
      <c r="R6" s="1161"/>
      <c r="S6" s="1157" t="s">
        <v>126</v>
      </c>
      <c r="T6" s="1172"/>
      <c r="U6" s="1159" t="s">
        <v>198</v>
      </c>
      <c r="V6" s="1158"/>
      <c r="W6" s="1157" t="s">
        <v>199</v>
      </c>
      <c r="X6" s="1158"/>
      <c r="Y6" s="1157" t="s">
        <v>233</v>
      </c>
      <c r="Z6" s="1172"/>
      <c r="AC6" s="1180"/>
      <c r="AD6" s="1181"/>
      <c r="AE6" s="748"/>
      <c r="AF6" s="1184"/>
      <c r="AG6" s="1185"/>
    </row>
    <row r="7" spans="1:33" s="1" customFormat="1" ht="20.100000000000001" customHeight="1" thickBot="1">
      <c r="A7" s="1153"/>
      <c r="B7" s="617"/>
      <c r="C7" s="96" t="s">
        <v>21</v>
      </c>
      <c r="D7" s="95" t="s">
        <v>22</v>
      </c>
      <c r="E7" s="95" t="s">
        <v>21</v>
      </c>
      <c r="F7" s="95" t="s">
        <v>22</v>
      </c>
      <c r="G7" s="98" t="s">
        <v>127</v>
      </c>
      <c r="H7" s="97" t="s">
        <v>128</v>
      </c>
      <c r="I7" s="96" t="s">
        <v>21</v>
      </c>
      <c r="J7" s="95" t="s">
        <v>22</v>
      </c>
      <c r="K7" s="95" t="s">
        <v>21</v>
      </c>
      <c r="L7" s="95" t="s">
        <v>22</v>
      </c>
      <c r="M7" s="95" t="s">
        <v>127</v>
      </c>
      <c r="N7" s="397" t="s">
        <v>128</v>
      </c>
      <c r="O7" s="96" t="s">
        <v>21</v>
      </c>
      <c r="P7" s="95" t="s">
        <v>22</v>
      </c>
      <c r="Q7" s="95" t="s">
        <v>21</v>
      </c>
      <c r="R7" s="95" t="s">
        <v>22</v>
      </c>
      <c r="S7" s="95" t="s">
        <v>127</v>
      </c>
      <c r="T7" s="97" t="s">
        <v>128</v>
      </c>
      <c r="U7" s="96" t="s">
        <v>21</v>
      </c>
      <c r="V7" s="95" t="s">
        <v>22</v>
      </c>
      <c r="W7" s="95" t="s">
        <v>21</v>
      </c>
      <c r="X7" s="95" t="s">
        <v>22</v>
      </c>
      <c r="Y7" s="98" t="s">
        <v>21</v>
      </c>
      <c r="Z7" s="97" t="s">
        <v>22</v>
      </c>
      <c r="AC7" s="96" t="s">
        <v>21</v>
      </c>
      <c r="AD7" s="97" t="s">
        <v>22</v>
      </c>
      <c r="AF7" s="199" t="s">
        <v>27</v>
      </c>
      <c r="AG7" s="200" t="s">
        <v>28</v>
      </c>
    </row>
    <row r="8" spans="1:33" ht="30" hidden="1" customHeight="1" thickTop="1">
      <c r="A8" s="183" t="s">
        <v>10</v>
      </c>
      <c r="B8" s="618" t="s">
        <v>9</v>
      </c>
      <c r="C8" s="101">
        <v>50945</v>
      </c>
      <c r="D8" s="146">
        <v>1259983.3603940122</v>
      </c>
      <c r="E8" s="186">
        <v>697</v>
      </c>
      <c r="F8" s="186">
        <v>205334.41983472445</v>
      </c>
      <c r="G8" s="290">
        <v>51642</v>
      </c>
      <c r="H8" s="187">
        <v>1465317.7802287366</v>
      </c>
      <c r="I8" s="159">
        <v>521</v>
      </c>
      <c r="J8" s="65">
        <v>43729.260453510004</v>
      </c>
      <c r="K8" s="65">
        <v>464</v>
      </c>
      <c r="L8" s="65">
        <v>46149.780698859999</v>
      </c>
      <c r="M8" s="188">
        <v>985</v>
      </c>
      <c r="N8" s="189">
        <v>89879.041152370002</v>
      </c>
      <c r="O8" s="1186"/>
      <c r="P8" s="1187"/>
      <c r="Q8" s="1187"/>
      <c r="R8" s="1187"/>
      <c r="S8" s="1187"/>
      <c r="T8" s="1188"/>
      <c r="U8" s="101">
        <v>51466</v>
      </c>
      <c r="V8" s="146">
        <v>1303712.6208475223</v>
      </c>
      <c r="W8" s="186">
        <v>1161</v>
      </c>
      <c r="X8" s="186">
        <v>251484.20053358446</v>
      </c>
      <c r="Y8" s="186">
        <v>52627</v>
      </c>
      <c r="Z8" s="187">
        <v>1555196.8213811067</v>
      </c>
      <c r="AC8" s="442">
        <v>104</v>
      </c>
      <c r="AD8" s="443">
        <v>1774.2518124199999</v>
      </c>
      <c r="AE8" s="744"/>
      <c r="AF8" s="745">
        <v>52731</v>
      </c>
      <c r="AG8" s="445">
        <v>1556971.0731935266</v>
      </c>
    </row>
    <row r="9" spans="1:33" ht="30" customHeight="1" thickTop="1">
      <c r="A9" s="2" t="s">
        <v>11</v>
      </c>
      <c r="B9" s="619" t="s">
        <v>12</v>
      </c>
      <c r="C9" s="101">
        <v>49676</v>
      </c>
      <c r="D9" s="146">
        <v>1260380.0182173678</v>
      </c>
      <c r="E9" s="186">
        <v>465</v>
      </c>
      <c r="F9" s="186">
        <v>214407.44618153834</v>
      </c>
      <c r="G9" s="290">
        <v>50141</v>
      </c>
      <c r="H9" s="187">
        <v>1474787.4643989061</v>
      </c>
      <c r="I9" s="159">
        <v>595</v>
      </c>
      <c r="J9" s="65">
        <v>47343.818239089975</v>
      </c>
      <c r="K9" s="65">
        <v>396</v>
      </c>
      <c r="L9" s="65">
        <v>42503.026592419999</v>
      </c>
      <c r="M9" s="188">
        <v>991</v>
      </c>
      <c r="N9" s="189">
        <v>89846.844831509981</v>
      </c>
      <c r="O9" s="1189"/>
      <c r="P9" s="1190"/>
      <c r="Q9" s="1190"/>
      <c r="R9" s="1190"/>
      <c r="S9" s="1190"/>
      <c r="T9" s="1191"/>
      <c r="U9" s="101">
        <v>50271</v>
      </c>
      <c r="V9" s="146">
        <v>1307723.8364564579</v>
      </c>
      <c r="W9" s="186">
        <v>861</v>
      </c>
      <c r="X9" s="186">
        <v>256910.47277395835</v>
      </c>
      <c r="Y9" s="186">
        <v>51132</v>
      </c>
      <c r="Z9" s="187">
        <v>1564634.3092304161</v>
      </c>
      <c r="AC9" s="442">
        <v>93</v>
      </c>
      <c r="AD9" s="443">
        <v>1662.5081213721869</v>
      </c>
      <c r="AE9" s="744"/>
      <c r="AF9" s="746">
        <v>51225</v>
      </c>
      <c r="AG9" s="447">
        <v>1566296.8173517883</v>
      </c>
    </row>
    <row r="10" spans="1:33" ht="30" customHeight="1">
      <c r="A10" s="2" t="s">
        <v>13</v>
      </c>
      <c r="B10" s="619" t="s">
        <v>14</v>
      </c>
      <c r="C10" s="101">
        <v>58990</v>
      </c>
      <c r="D10" s="146">
        <v>1500028.3425210824</v>
      </c>
      <c r="E10" s="186">
        <v>495</v>
      </c>
      <c r="F10" s="186">
        <v>252331.25073607854</v>
      </c>
      <c r="G10" s="290">
        <v>59485</v>
      </c>
      <c r="H10" s="187">
        <v>1752359.5932571609</v>
      </c>
      <c r="I10" s="159">
        <v>597</v>
      </c>
      <c r="J10" s="65">
        <v>45186.902805989972</v>
      </c>
      <c r="K10" s="65">
        <v>331</v>
      </c>
      <c r="L10" s="65">
        <v>39401.910002249999</v>
      </c>
      <c r="M10" s="188">
        <v>928</v>
      </c>
      <c r="N10" s="189">
        <v>84588.812808239978</v>
      </c>
      <c r="O10" s="1189"/>
      <c r="P10" s="1190"/>
      <c r="Q10" s="1190"/>
      <c r="R10" s="1190"/>
      <c r="S10" s="1190"/>
      <c r="T10" s="1191"/>
      <c r="U10" s="101">
        <v>59587</v>
      </c>
      <c r="V10" s="146">
        <v>1545215.2453270725</v>
      </c>
      <c r="W10" s="186">
        <v>826</v>
      </c>
      <c r="X10" s="186">
        <v>291733.16073832853</v>
      </c>
      <c r="Y10" s="186">
        <v>60413</v>
      </c>
      <c r="Z10" s="187">
        <v>1836948.4060654009</v>
      </c>
      <c r="AC10" s="442">
        <v>83</v>
      </c>
      <c r="AD10" s="443">
        <v>1790.80845757</v>
      </c>
      <c r="AE10" s="744"/>
      <c r="AF10" s="746">
        <v>60496</v>
      </c>
      <c r="AG10" s="447">
        <v>1838739.2145229708</v>
      </c>
    </row>
    <row r="11" spans="1:33" ht="30" customHeight="1">
      <c r="A11" s="2" t="s">
        <v>15</v>
      </c>
      <c r="B11" s="619" t="s">
        <v>16</v>
      </c>
      <c r="C11" s="101">
        <v>113031</v>
      </c>
      <c r="D11" s="146">
        <v>1645381.672823882</v>
      </c>
      <c r="E11" s="186">
        <v>514</v>
      </c>
      <c r="F11" s="186">
        <v>264969.77502979356</v>
      </c>
      <c r="G11" s="290">
        <v>113545</v>
      </c>
      <c r="H11" s="187">
        <v>1910351.4478536756</v>
      </c>
      <c r="I11" s="159">
        <v>507</v>
      </c>
      <c r="J11" s="65">
        <v>37108.246876289923</v>
      </c>
      <c r="K11" s="65">
        <v>238</v>
      </c>
      <c r="L11" s="65">
        <v>29891.673309650003</v>
      </c>
      <c r="M11" s="188">
        <v>745</v>
      </c>
      <c r="N11" s="189">
        <v>66999.920185939933</v>
      </c>
      <c r="O11" s="1189"/>
      <c r="P11" s="1190"/>
      <c r="Q11" s="1190"/>
      <c r="R11" s="1190"/>
      <c r="S11" s="1190"/>
      <c r="T11" s="1191"/>
      <c r="U11" s="101">
        <v>113538</v>
      </c>
      <c r="V11" s="146">
        <v>1682489.9197001718</v>
      </c>
      <c r="W11" s="186">
        <v>752</v>
      </c>
      <c r="X11" s="186">
        <v>294861.44833944354</v>
      </c>
      <c r="Y11" s="186">
        <v>114290</v>
      </c>
      <c r="Z11" s="187">
        <v>1977351.3680396155</v>
      </c>
      <c r="AC11" s="442">
        <v>78</v>
      </c>
      <c r="AD11" s="443">
        <v>1961.7810649500002</v>
      </c>
      <c r="AE11" s="744"/>
      <c r="AF11" s="746">
        <v>114368</v>
      </c>
      <c r="AG11" s="447">
        <v>1979313.1491045654</v>
      </c>
    </row>
    <row r="12" spans="1:33" ht="30" customHeight="1">
      <c r="A12" s="2" t="s">
        <v>17</v>
      </c>
      <c r="B12" s="619" t="s">
        <v>18</v>
      </c>
      <c r="C12" s="101">
        <v>314545</v>
      </c>
      <c r="D12" s="146">
        <v>1954263.3274712248</v>
      </c>
      <c r="E12" s="186">
        <v>521</v>
      </c>
      <c r="F12" s="186">
        <v>298806.73191807279</v>
      </c>
      <c r="G12" s="290">
        <v>315066</v>
      </c>
      <c r="H12" s="187">
        <v>2253070.0593892979</v>
      </c>
      <c r="I12" s="159">
        <v>478</v>
      </c>
      <c r="J12" s="65">
        <v>37505.946415159997</v>
      </c>
      <c r="K12" s="65">
        <v>240</v>
      </c>
      <c r="L12" s="65">
        <v>31019.738764750004</v>
      </c>
      <c r="M12" s="188">
        <v>718</v>
      </c>
      <c r="N12" s="189">
        <v>68525.685179909997</v>
      </c>
      <c r="O12" s="1189"/>
      <c r="P12" s="1190"/>
      <c r="Q12" s="1190"/>
      <c r="R12" s="1190"/>
      <c r="S12" s="1190"/>
      <c r="T12" s="1191"/>
      <c r="U12" s="101">
        <v>315023</v>
      </c>
      <c r="V12" s="146">
        <v>1991769.2738863849</v>
      </c>
      <c r="W12" s="186">
        <v>761</v>
      </c>
      <c r="X12" s="186">
        <v>329826.47068282281</v>
      </c>
      <c r="Y12" s="186">
        <v>315784</v>
      </c>
      <c r="Z12" s="187">
        <v>2321595.7445692075</v>
      </c>
      <c r="AC12" s="442">
        <v>64</v>
      </c>
      <c r="AD12" s="443">
        <v>1537.3179665299999</v>
      </c>
      <c r="AE12" s="744"/>
      <c r="AF12" s="746">
        <v>315848</v>
      </c>
      <c r="AG12" s="447">
        <v>2323133.0625357376</v>
      </c>
    </row>
    <row r="13" spans="1:33" ht="30" customHeight="1">
      <c r="A13" s="2" t="s">
        <v>19</v>
      </c>
      <c r="B13" s="618" t="s">
        <v>20</v>
      </c>
      <c r="C13" s="157">
        <v>490004</v>
      </c>
      <c r="D13" s="158">
        <v>1956587.1293100393</v>
      </c>
      <c r="E13" s="186">
        <v>558</v>
      </c>
      <c r="F13" s="186">
        <v>385895.74506006291</v>
      </c>
      <c r="G13" s="290">
        <v>490562</v>
      </c>
      <c r="H13" s="187">
        <v>2342482.8743701023</v>
      </c>
      <c r="I13" s="160">
        <v>503</v>
      </c>
      <c r="J13" s="107">
        <v>36234.226036750078</v>
      </c>
      <c r="K13" s="107">
        <v>299</v>
      </c>
      <c r="L13" s="107">
        <v>40849.352999999996</v>
      </c>
      <c r="M13" s="188">
        <v>802</v>
      </c>
      <c r="N13" s="189">
        <v>77083.579036750074</v>
      </c>
      <c r="O13" s="1192"/>
      <c r="P13" s="1193"/>
      <c r="Q13" s="1193"/>
      <c r="R13" s="1193"/>
      <c r="S13" s="1193"/>
      <c r="T13" s="1194"/>
      <c r="U13" s="101">
        <v>490507</v>
      </c>
      <c r="V13" s="146">
        <v>1992821.3553467894</v>
      </c>
      <c r="W13" s="186">
        <v>857</v>
      </c>
      <c r="X13" s="186">
        <v>426745.09806006291</v>
      </c>
      <c r="Y13" s="186">
        <v>491364</v>
      </c>
      <c r="Z13" s="187">
        <v>2419566.4534068522</v>
      </c>
      <c r="AC13" s="448">
        <v>53</v>
      </c>
      <c r="AD13" s="449">
        <v>1058.0016035000001</v>
      </c>
      <c r="AE13" s="744"/>
      <c r="AF13" s="746">
        <v>491417</v>
      </c>
      <c r="AG13" s="447">
        <v>2420624.4550103522</v>
      </c>
    </row>
    <row r="14" spans="1:33" ht="30" hidden="1" customHeight="1">
      <c r="A14" s="2" t="s">
        <v>282</v>
      </c>
      <c r="B14" s="619" t="s">
        <v>283</v>
      </c>
      <c r="C14" s="390">
        <v>6807</v>
      </c>
      <c r="D14" s="391">
        <v>1805377.4179229445</v>
      </c>
      <c r="E14" s="392">
        <v>555</v>
      </c>
      <c r="F14" s="392">
        <v>357664.63326648198</v>
      </c>
      <c r="G14" s="393">
        <v>7362</v>
      </c>
      <c r="H14" s="394">
        <v>2163042.0511894263</v>
      </c>
      <c r="I14" s="159">
        <v>518</v>
      </c>
      <c r="J14" s="107">
        <v>37167.860690550006</v>
      </c>
      <c r="K14" s="107">
        <v>309</v>
      </c>
      <c r="L14" s="107">
        <v>41081.321415440005</v>
      </c>
      <c r="M14" s="395">
        <v>827</v>
      </c>
      <c r="N14" s="396">
        <v>78249.18210599001</v>
      </c>
      <c r="O14" s="439">
        <v>501977</v>
      </c>
      <c r="P14" s="440">
        <v>57595.82685102</v>
      </c>
      <c r="Q14" s="440">
        <v>0</v>
      </c>
      <c r="R14" s="440">
        <v>0</v>
      </c>
      <c r="S14" s="440">
        <v>501977</v>
      </c>
      <c r="T14" s="441">
        <v>57595.82685102</v>
      </c>
      <c r="U14" s="101">
        <v>509302</v>
      </c>
      <c r="V14" s="146">
        <v>1900141.1054645146</v>
      </c>
      <c r="W14" s="392">
        <v>864</v>
      </c>
      <c r="X14" s="392">
        <v>398745.95468192198</v>
      </c>
      <c r="Y14" s="392">
        <v>510166</v>
      </c>
      <c r="Z14" s="394">
        <v>2298887.0601464366</v>
      </c>
      <c r="AC14" s="448">
        <v>55</v>
      </c>
      <c r="AD14" s="449">
        <v>1102.0603598499999</v>
      </c>
      <c r="AE14" s="744"/>
      <c r="AF14" s="747">
        <v>510221</v>
      </c>
      <c r="AG14" s="451">
        <v>2299989.1205062866</v>
      </c>
    </row>
    <row r="15" spans="1:33" ht="30" hidden="1" customHeight="1">
      <c r="A15" s="2" t="s">
        <v>287</v>
      </c>
      <c r="B15" s="619" t="s">
        <v>288</v>
      </c>
      <c r="C15" s="390">
        <v>6802</v>
      </c>
      <c r="D15" s="391">
        <v>1862634.4290679491</v>
      </c>
      <c r="E15" s="392">
        <v>564</v>
      </c>
      <c r="F15" s="392">
        <v>356192.6957117992</v>
      </c>
      <c r="G15" s="393">
        <v>7366</v>
      </c>
      <c r="H15" s="394">
        <v>2218827.1247797483</v>
      </c>
      <c r="I15" s="159">
        <v>509</v>
      </c>
      <c r="J15" s="91">
        <v>35927.411527130003</v>
      </c>
      <c r="K15" s="91">
        <v>312</v>
      </c>
      <c r="L15" s="91">
        <v>40986.27864977</v>
      </c>
      <c r="M15" s="395">
        <v>821</v>
      </c>
      <c r="N15" s="396">
        <v>76913.690176900011</v>
      </c>
      <c r="O15" s="496">
        <v>528046</v>
      </c>
      <c r="P15" s="458">
        <v>60197.245507439999</v>
      </c>
      <c r="Q15" s="458">
        <v>0</v>
      </c>
      <c r="R15" s="458">
        <v>0</v>
      </c>
      <c r="S15" s="458">
        <v>528046</v>
      </c>
      <c r="T15" s="510">
        <v>60197.245507439999</v>
      </c>
      <c r="U15" s="101">
        <v>535357</v>
      </c>
      <c r="V15" s="146">
        <v>1958759.0861025192</v>
      </c>
      <c r="W15" s="392">
        <v>876</v>
      </c>
      <c r="X15" s="392">
        <v>397178.97436156921</v>
      </c>
      <c r="Y15" s="392">
        <v>536233</v>
      </c>
      <c r="Z15" s="394">
        <v>2355938.0604640883</v>
      </c>
      <c r="AC15" s="448">
        <v>59</v>
      </c>
      <c r="AD15" s="449">
        <v>1139.5013865999999</v>
      </c>
      <c r="AE15" s="744"/>
      <c r="AF15" s="747">
        <v>536292</v>
      </c>
      <c r="AG15" s="451">
        <v>2357077.5618506884</v>
      </c>
    </row>
    <row r="16" spans="1:33" ht="30" hidden="1" customHeight="1">
      <c r="A16" s="2" t="s">
        <v>289</v>
      </c>
      <c r="B16" s="619" t="s">
        <v>290</v>
      </c>
      <c r="C16" s="390">
        <v>7090</v>
      </c>
      <c r="D16" s="391">
        <v>2137976.8891990022</v>
      </c>
      <c r="E16" s="392">
        <v>560</v>
      </c>
      <c r="F16" s="392">
        <v>341075.57445410907</v>
      </c>
      <c r="G16" s="393">
        <v>7650</v>
      </c>
      <c r="H16" s="394">
        <v>2479052.4636531114</v>
      </c>
      <c r="I16" s="159">
        <v>489</v>
      </c>
      <c r="J16" s="91">
        <v>35195.039247220004</v>
      </c>
      <c r="K16" s="91">
        <v>307</v>
      </c>
      <c r="L16" s="91">
        <v>39731.546190230001</v>
      </c>
      <c r="M16" s="395">
        <v>796</v>
      </c>
      <c r="N16" s="396">
        <v>74926.585437450005</v>
      </c>
      <c r="O16" s="514">
        <v>539274</v>
      </c>
      <c r="P16" s="458">
        <v>64147.544129759997</v>
      </c>
      <c r="Q16" s="458">
        <v>0</v>
      </c>
      <c r="R16" s="458">
        <v>0</v>
      </c>
      <c r="S16" s="458">
        <v>539274</v>
      </c>
      <c r="T16" s="515">
        <v>64147.544129759997</v>
      </c>
      <c r="U16" s="101">
        <v>546853</v>
      </c>
      <c r="V16" s="146">
        <v>2237319.4725759821</v>
      </c>
      <c r="W16" s="392">
        <v>867</v>
      </c>
      <c r="X16" s="392">
        <v>380807.12064433907</v>
      </c>
      <c r="Y16" s="392">
        <v>547720</v>
      </c>
      <c r="Z16" s="394">
        <v>2618126.5932203215</v>
      </c>
      <c r="AC16" s="459">
        <v>58</v>
      </c>
      <c r="AD16" s="460">
        <v>1301.8657819099999</v>
      </c>
      <c r="AE16" s="744"/>
      <c r="AF16" s="747">
        <v>547778</v>
      </c>
      <c r="AG16" s="451">
        <v>2619428.4590022312</v>
      </c>
    </row>
    <row r="17" spans="1:33" ht="30" customHeight="1">
      <c r="A17" s="2" t="s">
        <v>341</v>
      </c>
      <c r="B17" s="619" t="s">
        <v>342</v>
      </c>
      <c r="C17" s="390">
        <v>7137</v>
      </c>
      <c r="D17" s="391">
        <v>2120997.3553659399</v>
      </c>
      <c r="E17" s="392">
        <v>656</v>
      </c>
      <c r="F17" s="392">
        <v>353526.69290484744</v>
      </c>
      <c r="G17" s="393">
        <v>7793</v>
      </c>
      <c r="H17" s="394">
        <v>2474524.0482707871</v>
      </c>
      <c r="I17" s="159">
        <v>478</v>
      </c>
      <c r="J17" s="91">
        <v>34074.453606139999</v>
      </c>
      <c r="K17" s="91">
        <v>303</v>
      </c>
      <c r="L17" s="91">
        <v>40938.111582959995</v>
      </c>
      <c r="M17" s="395">
        <v>781</v>
      </c>
      <c r="N17" s="396">
        <v>75012.565189099987</v>
      </c>
      <c r="O17" s="514">
        <v>564622</v>
      </c>
      <c r="P17" s="458">
        <v>65702.087556710001</v>
      </c>
      <c r="Q17" s="458">
        <v>0</v>
      </c>
      <c r="R17" s="458">
        <v>0</v>
      </c>
      <c r="S17" s="458">
        <v>564622</v>
      </c>
      <c r="T17" s="515">
        <v>65702.087556710001</v>
      </c>
      <c r="U17" s="101">
        <v>572237</v>
      </c>
      <c r="V17" s="146">
        <v>2220773.8965287898</v>
      </c>
      <c r="W17" s="392">
        <v>959</v>
      </c>
      <c r="X17" s="392">
        <v>394464.80448780744</v>
      </c>
      <c r="Y17" s="392">
        <v>573196</v>
      </c>
      <c r="Z17" s="394">
        <v>2615238.701016597</v>
      </c>
      <c r="AC17" s="459">
        <v>57</v>
      </c>
      <c r="AD17" s="460">
        <v>1394.6143750599999</v>
      </c>
      <c r="AE17" s="744"/>
      <c r="AF17" s="747">
        <v>573253</v>
      </c>
      <c r="AG17" s="451">
        <v>2616633.3153916569</v>
      </c>
    </row>
    <row r="18" spans="1:33" ht="30" hidden="1" customHeight="1">
      <c r="A18" s="2" t="s">
        <v>346</v>
      </c>
      <c r="B18" s="619" t="s">
        <v>347</v>
      </c>
      <c r="C18" s="390">
        <v>7225</v>
      </c>
      <c r="D18" s="391">
        <v>2210765.6320000435</v>
      </c>
      <c r="E18" s="392">
        <v>667</v>
      </c>
      <c r="F18" s="392">
        <v>438108.92910283344</v>
      </c>
      <c r="G18" s="393">
        <v>7892</v>
      </c>
      <c r="H18" s="394">
        <v>2648874.5611028769</v>
      </c>
      <c r="I18" s="159">
        <v>520</v>
      </c>
      <c r="J18" s="107">
        <v>34698.568343109997</v>
      </c>
      <c r="K18" s="107">
        <v>290</v>
      </c>
      <c r="L18" s="107">
        <v>40363.429629899998</v>
      </c>
      <c r="M18" s="395">
        <v>810</v>
      </c>
      <c r="N18" s="396">
        <v>75061.997973010002</v>
      </c>
      <c r="O18" s="514">
        <v>590835</v>
      </c>
      <c r="P18" s="458">
        <v>69271.946059359994</v>
      </c>
      <c r="Q18" s="458">
        <v>0</v>
      </c>
      <c r="R18" s="458">
        <v>0</v>
      </c>
      <c r="S18" s="458">
        <v>590835</v>
      </c>
      <c r="T18" s="515">
        <v>69271.946059359994</v>
      </c>
      <c r="U18" s="101">
        <v>598580</v>
      </c>
      <c r="V18" s="146">
        <v>2314736.1464025136</v>
      </c>
      <c r="W18" s="392">
        <v>957</v>
      </c>
      <c r="X18" s="392">
        <v>478472.35873273341</v>
      </c>
      <c r="Y18" s="392">
        <v>599537</v>
      </c>
      <c r="Z18" s="394">
        <v>2793208.505135247</v>
      </c>
      <c r="AC18" s="448">
        <v>57</v>
      </c>
      <c r="AD18" s="449">
        <v>1385.5589799999998</v>
      </c>
      <c r="AE18" s="744"/>
      <c r="AF18" s="747">
        <v>599594</v>
      </c>
      <c r="AG18" s="451">
        <v>2794594.0641152472</v>
      </c>
    </row>
    <row r="19" spans="1:33" ht="30" hidden="1" customHeight="1">
      <c r="A19" s="2" t="s">
        <v>349</v>
      </c>
      <c r="B19" s="619" t="s">
        <v>350</v>
      </c>
      <c r="C19" s="390">
        <v>7319</v>
      </c>
      <c r="D19" s="391">
        <v>2285191.7568985056</v>
      </c>
      <c r="E19" s="392">
        <v>665</v>
      </c>
      <c r="F19" s="392">
        <v>449452.67223673401</v>
      </c>
      <c r="G19" s="393">
        <v>7984</v>
      </c>
      <c r="H19" s="394">
        <v>2734644.4291352397</v>
      </c>
      <c r="I19" s="159">
        <v>536</v>
      </c>
      <c r="J19" s="65">
        <v>35961.62047794</v>
      </c>
      <c r="K19" s="65">
        <v>291</v>
      </c>
      <c r="L19" s="65">
        <v>38590.831814550002</v>
      </c>
      <c r="M19" s="395">
        <v>827</v>
      </c>
      <c r="N19" s="396">
        <v>74552.452292489994</v>
      </c>
      <c r="O19" s="514">
        <v>625924.17285800003</v>
      </c>
      <c r="P19" s="458">
        <v>73179.95536611999</v>
      </c>
      <c r="Q19" s="458">
        <v>1.172858</v>
      </c>
      <c r="R19" s="458">
        <v>4.1817285800000006</v>
      </c>
      <c r="S19" s="458">
        <v>625925.34571600007</v>
      </c>
      <c r="T19" s="515">
        <v>73184.137094699996</v>
      </c>
      <c r="U19" s="101">
        <v>633779.17285800003</v>
      </c>
      <c r="V19" s="146">
        <v>2394333.3327425658</v>
      </c>
      <c r="W19" s="392">
        <v>957.17285800000002</v>
      </c>
      <c r="X19" s="392">
        <v>488047.68577986397</v>
      </c>
      <c r="Y19" s="392">
        <v>634736.34571600007</v>
      </c>
      <c r="Z19" s="394">
        <v>2882381.0185224293</v>
      </c>
      <c r="AC19" s="442">
        <v>58</v>
      </c>
      <c r="AD19" s="443">
        <v>1648.62</v>
      </c>
      <c r="AE19" s="744"/>
      <c r="AF19" s="747">
        <v>634794.34571600007</v>
      </c>
      <c r="AG19" s="451">
        <v>2884029.6385224294</v>
      </c>
    </row>
    <row r="20" spans="1:33" ht="30" hidden="1" customHeight="1">
      <c r="A20" s="2" t="s">
        <v>352</v>
      </c>
      <c r="B20" s="716" t="s">
        <v>353</v>
      </c>
      <c r="C20" s="390">
        <v>7365</v>
      </c>
      <c r="D20" s="391">
        <v>2398642.2872347715</v>
      </c>
      <c r="E20" s="392">
        <v>669</v>
      </c>
      <c r="F20" s="392">
        <v>463357.48433855391</v>
      </c>
      <c r="G20" s="393">
        <v>8034</v>
      </c>
      <c r="H20" s="394">
        <v>2861999.7715733256</v>
      </c>
      <c r="I20" s="159">
        <v>575</v>
      </c>
      <c r="J20" s="65">
        <v>38309.209620319998</v>
      </c>
      <c r="K20" s="65">
        <v>303</v>
      </c>
      <c r="L20" s="65">
        <v>44240.174017370002</v>
      </c>
      <c r="M20" s="395">
        <v>878</v>
      </c>
      <c r="N20" s="396">
        <v>82549.38363769</v>
      </c>
      <c r="O20" s="514">
        <v>664356</v>
      </c>
      <c r="P20" s="458">
        <v>78858.761618999997</v>
      </c>
      <c r="Q20" s="458">
        <v>2</v>
      </c>
      <c r="R20" s="458">
        <v>5.65</v>
      </c>
      <c r="S20" s="458">
        <v>664358</v>
      </c>
      <c r="T20" s="515">
        <v>78864.411618999991</v>
      </c>
      <c r="U20" s="101">
        <v>672296</v>
      </c>
      <c r="V20" s="146">
        <v>2515810.2584740911</v>
      </c>
      <c r="W20" s="392">
        <v>974</v>
      </c>
      <c r="X20" s="392">
        <v>507603.30835592392</v>
      </c>
      <c r="Y20" s="392">
        <v>673270</v>
      </c>
      <c r="Z20" s="394">
        <v>3023413.5668300157</v>
      </c>
      <c r="AC20" s="442">
        <v>75</v>
      </c>
      <c r="AD20" s="443">
        <v>1838.1429533799999</v>
      </c>
      <c r="AE20" s="744"/>
      <c r="AF20" s="747">
        <v>673345</v>
      </c>
      <c r="AG20" s="451">
        <v>3025251.7097833958</v>
      </c>
    </row>
    <row r="21" spans="1:33" ht="30" customHeight="1">
      <c r="A21" s="2" t="s">
        <v>356</v>
      </c>
      <c r="B21" s="619" t="s">
        <v>357</v>
      </c>
      <c r="C21" s="390">
        <v>7463</v>
      </c>
      <c r="D21" s="391">
        <v>2451833.8479245286</v>
      </c>
      <c r="E21" s="392">
        <v>657</v>
      </c>
      <c r="F21" s="392">
        <v>458182.06971047766</v>
      </c>
      <c r="G21" s="393">
        <v>8120</v>
      </c>
      <c r="H21" s="394">
        <v>2910015.9176350064</v>
      </c>
      <c r="I21" s="159">
        <v>625</v>
      </c>
      <c r="J21" s="65">
        <v>40216.282423119999</v>
      </c>
      <c r="K21" s="65">
        <v>316</v>
      </c>
      <c r="L21" s="65">
        <v>47053.974914570004</v>
      </c>
      <c r="M21" s="395">
        <v>941</v>
      </c>
      <c r="N21" s="396">
        <v>87270.257337690011</v>
      </c>
      <c r="O21" s="514">
        <v>716614</v>
      </c>
      <c r="P21" s="458">
        <v>79842.987588849996</v>
      </c>
      <c r="Q21" s="458">
        <v>4</v>
      </c>
      <c r="R21" s="458">
        <v>10.11</v>
      </c>
      <c r="S21" s="458">
        <v>716618</v>
      </c>
      <c r="T21" s="515">
        <v>79853.097588849996</v>
      </c>
      <c r="U21" s="101">
        <v>724702</v>
      </c>
      <c r="V21" s="146">
        <v>2571893.1179364985</v>
      </c>
      <c r="W21" s="392">
        <v>977</v>
      </c>
      <c r="X21" s="392">
        <v>505246.15462504764</v>
      </c>
      <c r="Y21" s="392">
        <v>725679</v>
      </c>
      <c r="Z21" s="394">
        <v>3077139.2725615464</v>
      </c>
      <c r="AC21" s="442">
        <v>60</v>
      </c>
      <c r="AD21" s="443">
        <v>1742.4749874199999</v>
      </c>
      <c r="AE21" s="744"/>
      <c r="AF21" s="747">
        <v>725739</v>
      </c>
      <c r="AG21" s="451">
        <v>3078881.7475489662</v>
      </c>
    </row>
    <row r="22" spans="1:33" ht="30" hidden="1" customHeight="1">
      <c r="A22" s="2" t="s">
        <v>358</v>
      </c>
      <c r="B22" s="619" t="s">
        <v>359</v>
      </c>
      <c r="C22" s="390">
        <v>7621</v>
      </c>
      <c r="D22" s="391">
        <v>2481008.7250038818</v>
      </c>
      <c r="E22" s="392">
        <v>591</v>
      </c>
      <c r="F22" s="392">
        <v>387663.31591665017</v>
      </c>
      <c r="G22" s="393">
        <v>8212</v>
      </c>
      <c r="H22" s="394">
        <v>2868672.0409205318</v>
      </c>
      <c r="I22" s="159">
        <v>792</v>
      </c>
      <c r="J22" s="65">
        <v>40042.99114554</v>
      </c>
      <c r="K22" s="65">
        <v>311</v>
      </c>
      <c r="L22" s="65">
        <v>49247.501928373298</v>
      </c>
      <c r="M22" s="395">
        <v>1103</v>
      </c>
      <c r="N22" s="396">
        <v>89290.493073913298</v>
      </c>
      <c r="O22" s="514">
        <v>758135</v>
      </c>
      <c r="P22" s="458">
        <v>82746.781226569976</v>
      </c>
      <c r="Q22" s="458">
        <v>5</v>
      </c>
      <c r="R22" s="458">
        <v>13.34</v>
      </c>
      <c r="S22" s="458">
        <v>758140</v>
      </c>
      <c r="T22" s="515">
        <v>82760.121226569972</v>
      </c>
      <c r="U22" s="101">
        <v>766548</v>
      </c>
      <c r="V22" s="146">
        <v>2603798.4973759917</v>
      </c>
      <c r="W22" s="392">
        <v>907</v>
      </c>
      <c r="X22" s="392">
        <v>436924.1578450235</v>
      </c>
      <c r="Y22" s="392">
        <v>767455</v>
      </c>
      <c r="Z22" s="394">
        <v>3040722.6552210152</v>
      </c>
      <c r="AC22" s="442">
        <v>59</v>
      </c>
      <c r="AD22" s="443">
        <v>1906.46</v>
      </c>
      <c r="AE22" s="744"/>
      <c r="AF22" s="747">
        <v>767514</v>
      </c>
      <c r="AG22" s="451">
        <v>3042629.1152210152</v>
      </c>
    </row>
    <row r="23" spans="1:33" ht="30" hidden="1" customHeight="1">
      <c r="A23" s="2" t="s">
        <v>360</v>
      </c>
      <c r="B23" s="619" t="s">
        <v>361</v>
      </c>
      <c r="C23" s="390">
        <v>7691</v>
      </c>
      <c r="D23" s="391">
        <v>2629096.8527691867</v>
      </c>
      <c r="E23" s="392">
        <v>611</v>
      </c>
      <c r="F23" s="392">
        <v>402102.50169285299</v>
      </c>
      <c r="G23" s="393">
        <v>8302</v>
      </c>
      <c r="H23" s="394">
        <v>3031199.3544620397</v>
      </c>
      <c r="I23" s="159">
        <v>816</v>
      </c>
      <c r="J23" s="65">
        <v>40521.550650329998</v>
      </c>
      <c r="K23" s="65">
        <v>314</v>
      </c>
      <c r="L23" s="65">
        <v>49313.535486109999</v>
      </c>
      <c r="M23" s="395">
        <v>1130</v>
      </c>
      <c r="N23" s="396">
        <v>89835.08613643999</v>
      </c>
      <c r="O23" s="514">
        <v>801720</v>
      </c>
      <c r="P23" s="458">
        <v>87450.187953210014</v>
      </c>
      <c r="Q23" s="458">
        <v>6</v>
      </c>
      <c r="R23" s="458">
        <v>18.489999999999998</v>
      </c>
      <c r="S23" s="458">
        <v>801726</v>
      </c>
      <c r="T23" s="515">
        <v>87468.677953210019</v>
      </c>
      <c r="U23" s="101">
        <v>810227</v>
      </c>
      <c r="V23" s="146">
        <v>2757068.5913727265</v>
      </c>
      <c r="W23" s="392">
        <v>931</v>
      </c>
      <c r="X23" s="392">
        <v>451434.52717896301</v>
      </c>
      <c r="Y23" s="392">
        <v>811158</v>
      </c>
      <c r="Z23" s="394">
        <v>3208503.1185516897</v>
      </c>
      <c r="AC23" s="442">
        <v>63</v>
      </c>
      <c r="AD23" s="443">
        <v>1995.81592</v>
      </c>
      <c r="AE23" s="744"/>
      <c r="AF23" s="747">
        <v>811221</v>
      </c>
      <c r="AG23" s="451">
        <v>3210498.9344716896</v>
      </c>
    </row>
    <row r="24" spans="1:33" ht="30" hidden="1" customHeight="1">
      <c r="A24" s="2" t="s">
        <v>362</v>
      </c>
      <c r="B24" s="619" t="s">
        <v>363</v>
      </c>
      <c r="C24" s="390">
        <v>8072</v>
      </c>
      <c r="D24" s="391">
        <v>2683482.5489128488</v>
      </c>
      <c r="E24" s="392">
        <v>537</v>
      </c>
      <c r="F24" s="392">
        <v>343978.03496096813</v>
      </c>
      <c r="G24" s="393">
        <v>8609</v>
      </c>
      <c r="H24" s="394">
        <v>3027460.5838738168</v>
      </c>
      <c r="I24" s="159">
        <v>839</v>
      </c>
      <c r="J24" s="65">
        <v>41345.84062268</v>
      </c>
      <c r="K24" s="65">
        <v>373</v>
      </c>
      <c r="L24" s="65">
        <v>55136.965498389996</v>
      </c>
      <c r="M24" s="395">
        <v>1212</v>
      </c>
      <c r="N24" s="396">
        <v>96482.806121069996</v>
      </c>
      <c r="O24" s="514">
        <v>839630</v>
      </c>
      <c r="P24" s="458">
        <v>83405.613880300007</v>
      </c>
      <c r="Q24" s="458">
        <v>6</v>
      </c>
      <c r="R24" s="458">
        <v>15.75</v>
      </c>
      <c r="S24" s="458">
        <v>839636</v>
      </c>
      <c r="T24" s="515">
        <v>83421.363880300007</v>
      </c>
      <c r="U24" s="101">
        <v>848541</v>
      </c>
      <c r="V24" s="146">
        <v>2808234.0034158286</v>
      </c>
      <c r="W24" s="392">
        <v>916</v>
      </c>
      <c r="X24" s="392">
        <v>399130.7504593581</v>
      </c>
      <c r="Y24" s="392">
        <v>849457</v>
      </c>
      <c r="Z24" s="394">
        <v>3207364.7538751867</v>
      </c>
      <c r="AC24" s="442">
        <v>127</v>
      </c>
      <c r="AD24" s="443">
        <v>2099.8264899999999</v>
      </c>
      <c r="AE24" s="744"/>
      <c r="AF24" s="747">
        <v>849584</v>
      </c>
      <c r="AG24" s="451">
        <v>3209464.5803651866</v>
      </c>
    </row>
    <row r="25" spans="1:33" ht="30" customHeight="1">
      <c r="A25" s="2" t="s">
        <v>368</v>
      </c>
      <c r="B25" s="619" t="s">
        <v>368</v>
      </c>
      <c r="C25" s="390">
        <v>8143</v>
      </c>
      <c r="D25" s="391">
        <v>2891488.6172542707</v>
      </c>
      <c r="E25" s="392">
        <v>573</v>
      </c>
      <c r="F25" s="392">
        <v>358748.31654053653</v>
      </c>
      <c r="G25" s="393">
        <v>8716</v>
      </c>
      <c r="H25" s="394">
        <v>3250236.9337948072</v>
      </c>
      <c r="I25" s="159">
        <v>878</v>
      </c>
      <c r="J25" s="65">
        <v>43610.019019520005</v>
      </c>
      <c r="K25" s="65">
        <v>402</v>
      </c>
      <c r="L25" s="65">
        <v>57863.127358979989</v>
      </c>
      <c r="M25" s="395">
        <v>1280</v>
      </c>
      <c r="N25" s="396">
        <v>101473.14637849999</v>
      </c>
      <c r="O25" s="514">
        <v>868092</v>
      </c>
      <c r="P25" s="458">
        <v>88272.012314569991</v>
      </c>
      <c r="Q25" s="458">
        <v>5</v>
      </c>
      <c r="R25" s="458">
        <v>15.4</v>
      </c>
      <c r="S25" s="458">
        <v>868097</v>
      </c>
      <c r="T25" s="515">
        <v>88287.412314569985</v>
      </c>
      <c r="U25" s="101">
        <v>877113</v>
      </c>
      <c r="V25" s="146">
        <v>3023370.6485883608</v>
      </c>
      <c r="W25" s="392">
        <v>980</v>
      </c>
      <c r="X25" s="392">
        <v>416626.84389951656</v>
      </c>
      <c r="Y25" s="392">
        <v>878093</v>
      </c>
      <c r="Z25" s="394">
        <v>3439997.4924878771</v>
      </c>
      <c r="AC25" s="442">
        <v>128</v>
      </c>
      <c r="AD25" s="443">
        <v>2362.9266344899997</v>
      </c>
      <c r="AE25" s="744"/>
      <c r="AF25" s="747">
        <v>878221</v>
      </c>
      <c r="AG25" s="451">
        <v>3442360.4191223672</v>
      </c>
    </row>
    <row r="26" spans="1:33" ht="30" hidden="1" customHeight="1">
      <c r="A26" s="2" t="s">
        <v>368</v>
      </c>
      <c r="B26" s="619" t="s">
        <v>371</v>
      </c>
      <c r="C26" s="390">
        <v>8173</v>
      </c>
      <c r="D26" s="391">
        <v>2901435.953935632</v>
      </c>
      <c r="E26" s="392">
        <v>591</v>
      </c>
      <c r="F26" s="392">
        <v>408010.02967599599</v>
      </c>
      <c r="G26" s="393">
        <v>8764</v>
      </c>
      <c r="H26" s="394">
        <v>3309445.9836116279</v>
      </c>
      <c r="I26" s="159">
        <v>932</v>
      </c>
      <c r="J26" s="65">
        <v>45162.454612640002</v>
      </c>
      <c r="K26" s="65">
        <v>410</v>
      </c>
      <c r="L26" s="65">
        <v>60742.075037120005</v>
      </c>
      <c r="M26" s="395">
        <v>1342</v>
      </c>
      <c r="N26" s="396">
        <v>105904.52964976001</v>
      </c>
      <c r="O26" s="514">
        <v>899738</v>
      </c>
      <c r="P26" s="458">
        <v>88482.84231409998</v>
      </c>
      <c r="Q26" s="458">
        <v>4</v>
      </c>
      <c r="R26" s="458">
        <v>11.24</v>
      </c>
      <c r="S26" s="458">
        <v>899742</v>
      </c>
      <c r="T26" s="515">
        <v>88494.082314099986</v>
      </c>
      <c r="U26" s="101">
        <v>908843</v>
      </c>
      <c r="V26" s="146">
        <v>3035081.2508623721</v>
      </c>
      <c r="W26" s="392">
        <v>1005</v>
      </c>
      <c r="X26" s="392">
        <v>468763.34471311601</v>
      </c>
      <c r="Y26" s="392">
        <v>909848</v>
      </c>
      <c r="Z26" s="394">
        <v>3503844.5955754882</v>
      </c>
      <c r="AC26" s="442">
        <v>130</v>
      </c>
      <c r="AD26" s="443">
        <v>2343.5982811599997</v>
      </c>
      <c r="AE26" s="744"/>
      <c r="AF26" s="747">
        <v>909978</v>
      </c>
      <c r="AG26" s="451">
        <v>3506188.1938566482</v>
      </c>
    </row>
    <row r="27" spans="1:33" ht="30" hidden="1" customHeight="1">
      <c r="A27" s="2" t="s">
        <v>368</v>
      </c>
      <c r="B27" s="619" t="s">
        <v>372</v>
      </c>
      <c r="C27" s="390">
        <v>8205</v>
      </c>
      <c r="D27" s="391">
        <v>2945592.2619428192</v>
      </c>
      <c r="E27" s="392">
        <v>586</v>
      </c>
      <c r="F27" s="392">
        <v>410324.31827903358</v>
      </c>
      <c r="G27" s="393">
        <v>8791</v>
      </c>
      <c r="H27" s="394">
        <v>3355916.5802218528</v>
      </c>
      <c r="I27" s="159">
        <v>987</v>
      </c>
      <c r="J27" s="65">
        <v>46779.841030000003</v>
      </c>
      <c r="K27" s="65">
        <v>426</v>
      </c>
      <c r="L27" s="65">
        <v>63812.23</v>
      </c>
      <c r="M27" s="395">
        <v>1413</v>
      </c>
      <c r="N27" s="396">
        <v>110592.07103000001</v>
      </c>
      <c r="O27" s="514">
        <v>912496</v>
      </c>
      <c r="P27" s="458">
        <v>89839.931015420021</v>
      </c>
      <c r="Q27" s="458">
        <v>4</v>
      </c>
      <c r="R27" s="458">
        <v>11.22</v>
      </c>
      <c r="S27" s="458">
        <v>912500</v>
      </c>
      <c r="T27" s="515">
        <v>89851.151015420022</v>
      </c>
      <c r="U27" s="101">
        <v>921688</v>
      </c>
      <c r="V27" s="146">
        <v>3082212.0339882392</v>
      </c>
      <c r="W27" s="392">
        <v>1016</v>
      </c>
      <c r="X27" s="392">
        <v>474147.76827903354</v>
      </c>
      <c r="Y27" s="392">
        <v>922704</v>
      </c>
      <c r="Z27" s="394">
        <v>3556359.802267273</v>
      </c>
      <c r="AC27" s="442">
        <v>128</v>
      </c>
      <c r="AD27" s="443">
        <v>2457.7238309132772</v>
      </c>
      <c r="AE27" s="744"/>
      <c r="AF27" s="747">
        <v>922832</v>
      </c>
      <c r="AG27" s="451">
        <v>3558817.5260981862</v>
      </c>
    </row>
    <row r="28" spans="1:33" ht="30" hidden="1" customHeight="1">
      <c r="A28" s="2" t="s">
        <v>368</v>
      </c>
      <c r="B28" s="619" t="s">
        <v>374</v>
      </c>
      <c r="C28" s="390">
        <v>8292</v>
      </c>
      <c r="D28" s="391">
        <v>3222187.8613944971</v>
      </c>
      <c r="E28" s="392">
        <v>601</v>
      </c>
      <c r="F28" s="392">
        <v>403833.39283708518</v>
      </c>
      <c r="G28" s="393">
        <v>8893</v>
      </c>
      <c r="H28" s="394">
        <v>3626021.2542315824</v>
      </c>
      <c r="I28" s="159">
        <v>999</v>
      </c>
      <c r="J28" s="65">
        <v>50009.289520439997</v>
      </c>
      <c r="K28" s="65">
        <v>453</v>
      </c>
      <c r="L28" s="65">
        <v>68938.220653049997</v>
      </c>
      <c r="M28" s="395">
        <v>1452</v>
      </c>
      <c r="N28" s="396">
        <v>118947.51017348999</v>
      </c>
      <c r="O28" s="514">
        <v>983319</v>
      </c>
      <c r="P28" s="458">
        <v>96817.560471439996</v>
      </c>
      <c r="Q28" s="458">
        <v>4</v>
      </c>
      <c r="R28" s="458">
        <v>12.4</v>
      </c>
      <c r="S28" s="458">
        <v>983323</v>
      </c>
      <c r="T28" s="515">
        <v>96829.96047143999</v>
      </c>
      <c r="U28" s="101">
        <v>992610</v>
      </c>
      <c r="V28" s="146">
        <v>3369014.7113863775</v>
      </c>
      <c r="W28" s="392">
        <v>1058</v>
      </c>
      <c r="X28" s="392">
        <v>472784.0134901352</v>
      </c>
      <c r="Y28" s="392">
        <v>993668</v>
      </c>
      <c r="Z28" s="394">
        <v>3841798.7248765123</v>
      </c>
      <c r="AC28" s="442">
        <v>135</v>
      </c>
      <c r="AD28" s="443">
        <v>2525.2729506999999</v>
      </c>
      <c r="AE28" s="744"/>
      <c r="AF28" s="747">
        <v>993803</v>
      </c>
      <c r="AG28" s="451">
        <v>3844323.9978272123</v>
      </c>
    </row>
    <row r="29" spans="1:33" ht="30" customHeight="1">
      <c r="A29" s="2" t="s">
        <v>368</v>
      </c>
      <c r="B29" s="619" t="s">
        <v>375</v>
      </c>
      <c r="C29" s="390">
        <v>8395</v>
      </c>
      <c r="D29" s="391">
        <v>3021626.3572777761</v>
      </c>
      <c r="E29" s="392">
        <v>605</v>
      </c>
      <c r="F29" s="392">
        <v>352580.32637673616</v>
      </c>
      <c r="G29" s="393">
        <v>9000</v>
      </c>
      <c r="H29" s="394">
        <v>3374206.6836545123</v>
      </c>
      <c r="I29" s="159">
        <v>1037</v>
      </c>
      <c r="J29" s="65">
        <v>51961.713876489994</v>
      </c>
      <c r="K29" s="65">
        <v>497</v>
      </c>
      <c r="L29" s="65">
        <v>70897.580118850005</v>
      </c>
      <c r="M29" s="395">
        <v>1534</v>
      </c>
      <c r="N29" s="396">
        <v>122859.29399534001</v>
      </c>
      <c r="O29" s="514">
        <v>1027345</v>
      </c>
      <c r="P29" s="458">
        <v>87774.214677669981</v>
      </c>
      <c r="Q29" s="458">
        <v>3</v>
      </c>
      <c r="R29" s="458">
        <v>7.03</v>
      </c>
      <c r="S29" s="458">
        <v>1027348</v>
      </c>
      <c r="T29" s="515">
        <v>87781.24467766998</v>
      </c>
      <c r="U29" s="101">
        <v>1036777</v>
      </c>
      <c r="V29" s="146">
        <v>3161362.2858319362</v>
      </c>
      <c r="W29" s="392">
        <v>1105</v>
      </c>
      <c r="X29" s="392">
        <v>423484.93649558618</v>
      </c>
      <c r="Y29" s="392">
        <v>1037882</v>
      </c>
      <c r="Z29" s="394">
        <v>3584847.222327522</v>
      </c>
      <c r="AC29" s="442">
        <v>140</v>
      </c>
      <c r="AD29" s="443">
        <v>2754.3158173500001</v>
      </c>
      <c r="AE29" s="744"/>
      <c r="AF29" s="747">
        <v>1038022</v>
      </c>
      <c r="AG29" s="451">
        <v>3587601.5381448721</v>
      </c>
    </row>
    <row r="30" spans="1:33" ht="30" hidden="1" customHeight="1">
      <c r="A30" s="2" t="s">
        <v>368</v>
      </c>
      <c r="B30" s="619" t="s">
        <v>376</v>
      </c>
      <c r="C30" s="390">
        <v>8490</v>
      </c>
      <c r="D30" s="391">
        <v>3466297.2224398432</v>
      </c>
      <c r="E30" s="392">
        <v>688</v>
      </c>
      <c r="F30" s="392">
        <v>382610.62447779544</v>
      </c>
      <c r="G30" s="393">
        <v>9178</v>
      </c>
      <c r="H30" s="394">
        <v>3848907.8469176386</v>
      </c>
      <c r="I30" s="159">
        <v>1084</v>
      </c>
      <c r="J30" s="65">
        <v>55349.677198999096</v>
      </c>
      <c r="K30" s="65">
        <v>507</v>
      </c>
      <c r="L30" s="65">
        <v>73077.122069179997</v>
      </c>
      <c r="M30" s="395">
        <v>1591</v>
      </c>
      <c r="N30" s="396">
        <v>128426.79926817909</v>
      </c>
      <c r="O30" s="514">
        <v>1108661</v>
      </c>
      <c r="P30" s="458">
        <v>97780.189203390008</v>
      </c>
      <c r="Q30" s="458">
        <v>3</v>
      </c>
      <c r="R30" s="458">
        <v>7.98</v>
      </c>
      <c r="S30" s="458">
        <v>1108664</v>
      </c>
      <c r="T30" s="515">
        <v>97788.169203390004</v>
      </c>
      <c r="U30" s="101">
        <v>1118235</v>
      </c>
      <c r="V30" s="146">
        <v>3619427.0888422322</v>
      </c>
      <c r="W30" s="392">
        <v>1198</v>
      </c>
      <c r="X30" s="392">
        <v>455695.72654697543</v>
      </c>
      <c r="Y30" s="392">
        <v>1119433</v>
      </c>
      <c r="Z30" s="394">
        <v>4075122.8153892076</v>
      </c>
      <c r="AC30" s="442">
        <v>127</v>
      </c>
      <c r="AD30" s="443">
        <v>2820.3896005799998</v>
      </c>
      <c r="AE30" s="744"/>
      <c r="AF30" s="747">
        <v>1119560</v>
      </c>
      <c r="AG30" s="451">
        <v>4077943.2049897877</v>
      </c>
    </row>
    <row r="31" spans="1:33" ht="30" hidden="1" customHeight="1">
      <c r="A31" s="2" t="s">
        <v>368</v>
      </c>
      <c r="B31" s="619" t="s">
        <v>378</v>
      </c>
      <c r="C31" s="390">
        <v>8475</v>
      </c>
      <c r="D31" s="391">
        <v>3642022.52618196</v>
      </c>
      <c r="E31" s="392">
        <v>794</v>
      </c>
      <c r="F31" s="392">
        <v>385846.41146931594</v>
      </c>
      <c r="G31" s="393">
        <v>9269</v>
      </c>
      <c r="H31" s="394">
        <v>4027868.9376512761</v>
      </c>
      <c r="I31" s="159">
        <v>1103</v>
      </c>
      <c r="J31" s="65">
        <v>55432.650745010003</v>
      </c>
      <c r="K31" s="65">
        <v>508</v>
      </c>
      <c r="L31" s="65">
        <v>73948.284310000003</v>
      </c>
      <c r="M31" s="395">
        <v>1611</v>
      </c>
      <c r="N31" s="396">
        <v>129380.93505501001</v>
      </c>
      <c r="O31" s="514">
        <v>1127777</v>
      </c>
      <c r="P31" s="458">
        <v>101170.32591575</v>
      </c>
      <c r="Q31" s="458">
        <v>2</v>
      </c>
      <c r="R31" s="458">
        <v>4.28</v>
      </c>
      <c r="S31" s="458">
        <v>1127779</v>
      </c>
      <c r="T31" s="515">
        <v>101174.60591575</v>
      </c>
      <c r="U31" s="101">
        <v>1137355</v>
      </c>
      <c r="V31" s="146">
        <v>3798625.5028427201</v>
      </c>
      <c r="W31" s="392">
        <v>1304</v>
      </c>
      <c r="X31" s="392">
        <v>459798.97577931598</v>
      </c>
      <c r="Y31" s="392">
        <v>1138659</v>
      </c>
      <c r="Z31" s="394">
        <v>4258424.4786220361</v>
      </c>
      <c r="AC31" s="442">
        <v>131</v>
      </c>
      <c r="AD31" s="443">
        <v>2743.9833029500001</v>
      </c>
      <c r="AE31" s="744"/>
      <c r="AF31" s="747">
        <v>1138790</v>
      </c>
      <c r="AG31" s="451">
        <v>4261168.461924986</v>
      </c>
    </row>
    <row r="32" spans="1:33" ht="30" hidden="1" customHeight="1">
      <c r="A32" s="2" t="s">
        <v>368</v>
      </c>
      <c r="B32" s="619" t="s">
        <v>379</v>
      </c>
      <c r="C32" s="390">
        <v>8518</v>
      </c>
      <c r="D32" s="391">
        <v>3851435.6335900761</v>
      </c>
      <c r="E32" s="392">
        <v>830</v>
      </c>
      <c r="F32" s="392">
        <v>401134.0485888056</v>
      </c>
      <c r="G32" s="393">
        <v>9348</v>
      </c>
      <c r="H32" s="394">
        <v>4252569.682178882</v>
      </c>
      <c r="I32" s="159">
        <v>1167</v>
      </c>
      <c r="J32" s="65">
        <v>57360.061846010009</v>
      </c>
      <c r="K32" s="65">
        <v>510</v>
      </c>
      <c r="L32" s="65">
        <v>74459.98</v>
      </c>
      <c r="M32" s="395">
        <v>1677</v>
      </c>
      <c r="N32" s="396">
        <v>131820.04184601002</v>
      </c>
      <c r="O32" s="514">
        <v>1138650</v>
      </c>
      <c r="P32" s="458">
        <v>105891.16458107998</v>
      </c>
      <c r="Q32" s="458">
        <v>2</v>
      </c>
      <c r="R32" s="458">
        <v>4.8499999999999996</v>
      </c>
      <c r="S32" s="458">
        <v>1138652</v>
      </c>
      <c r="T32" s="515">
        <v>105896.01458107999</v>
      </c>
      <c r="U32" s="101">
        <v>1148335</v>
      </c>
      <c r="V32" s="146">
        <v>4014686.860017166</v>
      </c>
      <c r="W32" s="392">
        <v>1342</v>
      </c>
      <c r="X32" s="392">
        <v>475598.87858880556</v>
      </c>
      <c r="Y32" s="392">
        <v>1149677</v>
      </c>
      <c r="Z32" s="394">
        <v>4490285.7386059714</v>
      </c>
      <c r="AC32" s="442">
        <v>136</v>
      </c>
      <c r="AD32" s="443">
        <v>2840.9342168999997</v>
      </c>
      <c r="AE32" s="744"/>
      <c r="AF32" s="747">
        <v>1149813</v>
      </c>
      <c r="AG32" s="451">
        <v>4493126.6728228712</v>
      </c>
    </row>
    <row r="33" spans="1:33" ht="30" customHeight="1">
      <c r="A33" s="2" t="s">
        <v>368</v>
      </c>
      <c r="B33" s="619" t="s">
        <v>386</v>
      </c>
      <c r="C33" s="390">
        <v>8644</v>
      </c>
      <c r="D33" s="391">
        <v>4196489.2611141512</v>
      </c>
      <c r="E33" s="392">
        <v>838</v>
      </c>
      <c r="F33" s="392">
        <v>407231.44379826216</v>
      </c>
      <c r="G33" s="393">
        <v>9482</v>
      </c>
      <c r="H33" s="394">
        <v>4603720.7049124129</v>
      </c>
      <c r="I33" s="159">
        <v>1251</v>
      </c>
      <c r="J33" s="65">
        <v>61964.540912430006</v>
      </c>
      <c r="K33" s="65">
        <v>535</v>
      </c>
      <c r="L33" s="65">
        <v>75675.602776400003</v>
      </c>
      <c r="M33" s="395">
        <v>1786</v>
      </c>
      <c r="N33" s="396">
        <v>137640.14368883002</v>
      </c>
      <c r="O33" s="514">
        <v>1178394</v>
      </c>
      <c r="P33" s="458">
        <v>112079.27406677998</v>
      </c>
      <c r="Q33" s="458">
        <v>2</v>
      </c>
      <c r="R33" s="458">
        <v>5.52</v>
      </c>
      <c r="S33" s="458">
        <v>1178396</v>
      </c>
      <c r="T33" s="515">
        <v>112084.79406677998</v>
      </c>
      <c r="U33" s="101">
        <v>1188289</v>
      </c>
      <c r="V33" s="146">
        <v>4370533.0760933608</v>
      </c>
      <c r="W33" s="392">
        <v>1375</v>
      </c>
      <c r="X33" s="392">
        <v>482912.56657466217</v>
      </c>
      <c r="Y33" s="392">
        <v>1189664</v>
      </c>
      <c r="Z33" s="394">
        <v>4853445.6426680228</v>
      </c>
      <c r="AC33" s="442">
        <v>136</v>
      </c>
      <c r="AD33" s="443">
        <v>3078.189163</v>
      </c>
      <c r="AE33" s="744"/>
      <c r="AF33" s="747">
        <v>1189800</v>
      </c>
      <c r="AG33" s="451">
        <v>4856523.8318310231</v>
      </c>
    </row>
    <row r="34" spans="1:33" ht="30" hidden="1" customHeight="1">
      <c r="A34" s="2"/>
      <c r="B34" s="618" t="s">
        <v>387</v>
      </c>
      <c r="C34" s="749">
        <v>8708</v>
      </c>
      <c r="D34" s="158">
        <v>4313750.0034190202</v>
      </c>
      <c r="E34" s="186">
        <v>869</v>
      </c>
      <c r="F34" s="186">
        <v>428258.9834982375</v>
      </c>
      <c r="G34" s="186">
        <v>9577</v>
      </c>
      <c r="H34" s="187">
        <v>4742008.9869172573</v>
      </c>
      <c r="I34" s="750">
        <v>1307</v>
      </c>
      <c r="J34" s="107">
        <v>64741.357123690002</v>
      </c>
      <c r="K34" s="107">
        <v>572</v>
      </c>
      <c r="L34" s="107">
        <v>79252.148595170001</v>
      </c>
      <c r="M34" s="188">
        <v>1879</v>
      </c>
      <c r="N34" s="189">
        <v>143993.50571886002</v>
      </c>
      <c r="O34" s="496">
        <v>1223286</v>
      </c>
      <c r="P34" s="440">
        <v>119280.74495211002</v>
      </c>
      <c r="Q34" s="440">
        <v>2</v>
      </c>
      <c r="R34" s="440">
        <v>5.92</v>
      </c>
      <c r="S34" s="440">
        <v>1223288</v>
      </c>
      <c r="T34" s="510">
        <v>119286.66495211002</v>
      </c>
      <c r="U34" s="749">
        <v>1233301</v>
      </c>
      <c r="V34" s="158">
        <v>4497772.1054948196</v>
      </c>
      <c r="W34" s="186">
        <v>1443</v>
      </c>
      <c r="X34" s="186">
        <v>507517.05209340749</v>
      </c>
      <c r="Y34" s="186">
        <v>1234744</v>
      </c>
      <c r="Z34" s="187">
        <v>5005289.1575882267</v>
      </c>
      <c r="AC34" s="746">
        <v>138</v>
      </c>
      <c r="AD34" s="447">
        <v>3223.4905111400003</v>
      </c>
      <c r="AE34" s="731"/>
      <c r="AF34" s="496">
        <v>1234882</v>
      </c>
      <c r="AG34" s="510">
        <v>5008512.6480993666</v>
      </c>
    </row>
    <row r="35" spans="1:33" ht="30" hidden="1" customHeight="1">
      <c r="A35" s="2"/>
      <c r="B35" s="619" t="s">
        <v>414</v>
      </c>
      <c r="C35" s="751">
        <v>8746</v>
      </c>
      <c r="D35" s="391">
        <v>4368368.6175598688</v>
      </c>
      <c r="E35" s="392">
        <v>686</v>
      </c>
      <c r="F35" s="392">
        <v>466700.0420742681</v>
      </c>
      <c r="G35" s="392">
        <v>9432</v>
      </c>
      <c r="H35" s="394">
        <v>4835068.6596341366</v>
      </c>
      <c r="I35" s="601">
        <v>1355</v>
      </c>
      <c r="J35" s="65">
        <v>67146.686394639997</v>
      </c>
      <c r="K35" s="65">
        <v>570</v>
      </c>
      <c r="L35" s="65">
        <v>80827.48</v>
      </c>
      <c r="M35" s="395">
        <v>1925</v>
      </c>
      <c r="N35" s="396">
        <v>147974.16639463999</v>
      </c>
      <c r="O35" s="514">
        <v>1271237</v>
      </c>
      <c r="P35" s="458">
        <v>126100.03356398002</v>
      </c>
      <c r="Q35" s="458">
        <v>208</v>
      </c>
      <c r="R35" s="458">
        <v>2539.81</v>
      </c>
      <c r="S35" s="458">
        <v>1271445</v>
      </c>
      <c r="T35" s="515">
        <v>128639.84356398002</v>
      </c>
      <c r="U35" s="751">
        <v>1281338</v>
      </c>
      <c r="V35" s="391">
        <v>4561615.337518489</v>
      </c>
      <c r="W35" s="392">
        <v>1464</v>
      </c>
      <c r="X35" s="392">
        <v>550067.33207426814</v>
      </c>
      <c r="Y35" s="392">
        <v>1282802</v>
      </c>
      <c r="Z35" s="394">
        <v>5111682.6695927568</v>
      </c>
      <c r="AA35" s="178"/>
      <c r="AB35" s="752"/>
      <c r="AC35" s="747">
        <v>137</v>
      </c>
      <c r="AD35" s="451">
        <v>3345.6287729800006</v>
      </c>
      <c r="AE35" s="753"/>
      <c r="AF35" s="514">
        <v>1282939</v>
      </c>
      <c r="AG35" s="515">
        <v>5115028.2983657364</v>
      </c>
    </row>
    <row r="36" spans="1:33" ht="30" hidden="1" customHeight="1">
      <c r="A36" s="2"/>
      <c r="B36" s="619" t="s">
        <v>415</v>
      </c>
      <c r="C36" s="751">
        <v>8791</v>
      </c>
      <c r="D36" s="391">
        <v>4481866.3533210978</v>
      </c>
      <c r="E36" s="392">
        <v>711</v>
      </c>
      <c r="F36" s="392">
        <v>525848.11633975257</v>
      </c>
      <c r="G36" s="392">
        <v>9502</v>
      </c>
      <c r="H36" s="394">
        <v>5007714.4696608502</v>
      </c>
      <c r="I36" s="601">
        <v>1455</v>
      </c>
      <c r="J36" s="65">
        <v>75018.424726130004</v>
      </c>
      <c r="K36" s="65">
        <v>657</v>
      </c>
      <c r="L36" s="65">
        <v>87738.597231270003</v>
      </c>
      <c r="M36" s="395">
        <v>2112</v>
      </c>
      <c r="N36" s="396">
        <v>162757.02195740002</v>
      </c>
      <c r="O36" s="514">
        <v>1322335</v>
      </c>
      <c r="P36" s="458">
        <v>135402.47147598999</v>
      </c>
      <c r="Q36" s="458">
        <v>226</v>
      </c>
      <c r="R36" s="458">
        <v>2810.79</v>
      </c>
      <c r="S36" s="458">
        <v>1322561</v>
      </c>
      <c r="T36" s="515">
        <v>138213.26147599</v>
      </c>
      <c r="U36" s="751">
        <v>1332581</v>
      </c>
      <c r="V36" s="391">
        <v>4692287.2495232178</v>
      </c>
      <c r="W36" s="392">
        <v>1594</v>
      </c>
      <c r="X36" s="392">
        <v>616397.50357102265</v>
      </c>
      <c r="Y36" s="392">
        <v>1334175</v>
      </c>
      <c r="Z36" s="394">
        <v>5308684.7530942401</v>
      </c>
      <c r="AC36" s="747">
        <v>147</v>
      </c>
      <c r="AD36" s="451">
        <v>3443.4544513200003</v>
      </c>
      <c r="AE36" s="731"/>
      <c r="AF36" s="514">
        <v>1334322</v>
      </c>
      <c r="AG36" s="515">
        <v>5312128.2075455599</v>
      </c>
    </row>
    <row r="37" spans="1:33" ht="30" customHeight="1">
      <c r="A37" s="2"/>
      <c r="B37" s="619" t="s">
        <v>419</v>
      </c>
      <c r="C37" s="751">
        <v>8856</v>
      </c>
      <c r="D37" s="391">
        <v>4464279.4467474511</v>
      </c>
      <c r="E37" s="392">
        <v>718</v>
      </c>
      <c r="F37" s="392">
        <v>523222.05092774233</v>
      </c>
      <c r="G37" s="392">
        <v>9574</v>
      </c>
      <c r="H37" s="394">
        <v>4987501.4976751935</v>
      </c>
      <c r="I37" s="601">
        <v>1504</v>
      </c>
      <c r="J37" s="65">
        <v>77551.903928069994</v>
      </c>
      <c r="K37" s="65">
        <v>673</v>
      </c>
      <c r="L37" s="65">
        <v>96833.143179999999</v>
      </c>
      <c r="M37" s="395">
        <v>2177</v>
      </c>
      <c r="N37" s="396">
        <v>174385.04710806999</v>
      </c>
      <c r="O37" s="514">
        <v>1353137</v>
      </c>
      <c r="P37" s="458">
        <v>137221.81529901002</v>
      </c>
      <c r="Q37" s="458">
        <v>241</v>
      </c>
      <c r="R37" s="458">
        <v>2900.3445691399997</v>
      </c>
      <c r="S37" s="458">
        <v>1353378</v>
      </c>
      <c r="T37" s="515">
        <v>140122.15986815002</v>
      </c>
      <c r="U37" s="751">
        <v>1363497</v>
      </c>
      <c r="V37" s="391">
        <v>4679053.1659745313</v>
      </c>
      <c r="W37" s="392">
        <v>1632</v>
      </c>
      <c r="X37" s="392">
        <v>622955.53867688228</v>
      </c>
      <c r="Y37" s="392">
        <v>1365129</v>
      </c>
      <c r="Z37" s="394">
        <v>5302008.7046514135</v>
      </c>
      <c r="AC37" s="747">
        <v>154</v>
      </c>
      <c r="AD37" s="451">
        <v>3812.4873325599997</v>
      </c>
      <c r="AE37" s="731"/>
      <c r="AF37" s="514">
        <v>1365283</v>
      </c>
      <c r="AG37" s="515">
        <v>5305821.1919839736</v>
      </c>
    </row>
    <row r="38" spans="1:33" ht="30" hidden="1" customHeight="1">
      <c r="A38" s="2"/>
      <c r="B38" s="619" t="s">
        <v>421</v>
      </c>
      <c r="C38" s="751">
        <v>8844</v>
      </c>
      <c r="D38" s="391">
        <v>4454080.5930027859</v>
      </c>
      <c r="E38" s="392">
        <v>729</v>
      </c>
      <c r="F38" s="392">
        <v>518108.67746910051</v>
      </c>
      <c r="G38" s="392">
        <v>9573</v>
      </c>
      <c r="H38" s="394">
        <v>4972189.2704718867</v>
      </c>
      <c r="I38" s="601">
        <v>1532</v>
      </c>
      <c r="J38" s="65">
        <v>80960.495383150002</v>
      </c>
      <c r="K38" s="65">
        <v>681</v>
      </c>
      <c r="L38" s="65">
        <v>103000.01032994001</v>
      </c>
      <c r="M38" s="395">
        <v>2213</v>
      </c>
      <c r="N38" s="396">
        <v>183960.50571309001</v>
      </c>
      <c r="O38" s="514">
        <v>1411954</v>
      </c>
      <c r="P38" s="458">
        <v>136362.48928816002</v>
      </c>
      <c r="Q38" s="458">
        <v>255</v>
      </c>
      <c r="R38" s="458">
        <v>2967.7363526199997</v>
      </c>
      <c r="S38" s="458">
        <v>1412209</v>
      </c>
      <c r="T38" s="515">
        <v>139330.22564078003</v>
      </c>
      <c r="U38" s="751">
        <v>1422330</v>
      </c>
      <c r="V38" s="391">
        <v>4671403.5776740955</v>
      </c>
      <c r="W38" s="392">
        <v>1665</v>
      </c>
      <c r="X38" s="392">
        <v>624076.42415166041</v>
      </c>
      <c r="Y38" s="392">
        <v>1423995</v>
      </c>
      <c r="Z38" s="394">
        <v>5295480.0018257573</v>
      </c>
      <c r="AC38" s="747">
        <v>151</v>
      </c>
      <c r="AD38" s="451">
        <v>4039.0173327500002</v>
      </c>
      <c r="AE38" s="731"/>
      <c r="AF38" s="514">
        <v>1424146</v>
      </c>
      <c r="AG38" s="515">
        <v>5299519.0191585077</v>
      </c>
    </row>
    <row r="39" spans="1:33" ht="30" hidden="1" customHeight="1">
      <c r="A39" s="2"/>
      <c r="B39" s="619" t="s">
        <v>422</v>
      </c>
      <c r="C39" s="751">
        <v>8854</v>
      </c>
      <c r="D39" s="391">
        <v>4460996.6283642985</v>
      </c>
      <c r="E39" s="392">
        <v>729</v>
      </c>
      <c r="F39" s="392">
        <v>511873.63505050784</v>
      </c>
      <c r="G39" s="392">
        <v>9583</v>
      </c>
      <c r="H39" s="394">
        <v>4972870.2634148067</v>
      </c>
      <c r="I39" s="601">
        <v>1582</v>
      </c>
      <c r="J39" s="65">
        <v>84487.588412178433</v>
      </c>
      <c r="K39" s="65">
        <v>705</v>
      </c>
      <c r="L39" s="65">
        <v>107445.8963875</v>
      </c>
      <c r="M39" s="395">
        <v>2287</v>
      </c>
      <c r="N39" s="396">
        <v>191933.48479967844</v>
      </c>
      <c r="O39" s="514">
        <v>1462540</v>
      </c>
      <c r="P39" s="458">
        <v>138669.43935945001</v>
      </c>
      <c r="Q39" s="458">
        <v>262</v>
      </c>
      <c r="R39" s="458">
        <v>3032.7835288500005</v>
      </c>
      <c r="S39" s="458">
        <v>1462802</v>
      </c>
      <c r="T39" s="515">
        <v>141702.22288830002</v>
      </c>
      <c r="U39" s="751">
        <v>1472976</v>
      </c>
      <c r="V39" s="391">
        <v>4684153.656135927</v>
      </c>
      <c r="W39" s="392">
        <v>1696</v>
      </c>
      <c r="X39" s="392">
        <v>622352.31496685778</v>
      </c>
      <c r="Y39" s="392">
        <v>1474672</v>
      </c>
      <c r="Z39" s="394">
        <v>5306505.9711027853</v>
      </c>
      <c r="AC39" s="747">
        <v>151</v>
      </c>
      <c r="AD39" s="451">
        <v>4267.7615460400002</v>
      </c>
      <c r="AE39" s="731"/>
      <c r="AF39" s="514">
        <v>1474823</v>
      </c>
      <c r="AG39" s="515">
        <v>5310773.7326488253</v>
      </c>
    </row>
    <row r="40" spans="1:33" ht="30" hidden="1" customHeight="1">
      <c r="A40" s="2"/>
      <c r="B40" s="619" t="s">
        <v>427</v>
      </c>
      <c r="C40" s="751">
        <v>8846</v>
      </c>
      <c r="D40" s="391">
        <v>4352353.5355182597</v>
      </c>
      <c r="E40" s="392">
        <v>742</v>
      </c>
      <c r="F40" s="392">
        <v>503920.60955307866</v>
      </c>
      <c r="G40" s="392">
        <v>9588</v>
      </c>
      <c r="H40" s="394">
        <v>4856274.1450713389</v>
      </c>
      <c r="I40" s="601">
        <v>1647</v>
      </c>
      <c r="J40" s="65">
        <v>86655.450986252981</v>
      </c>
      <c r="K40" s="65">
        <v>758</v>
      </c>
      <c r="L40" s="65">
        <v>106409.08608068</v>
      </c>
      <c r="M40" s="395">
        <v>2405</v>
      </c>
      <c r="N40" s="396">
        <v>193064.537066933</v>
      </c>
      <c r="O40" s="514">
        <v>1497467</v>
      </c>
      <c r="P40" s="458">
        <v>140907.0480643</v>
      </c>
      <c r="Q40" s="458">
        <v>266</v>
      </c>
      <c r="R40" s="458">
        <v>2770.59</v>
      </c>
      <c r="S40" s="458">
        <v>1497733</v>
      </c>
      <c r="T40" s="515">
        <v>143677.6380643</v>
      </c>
      <c r="U40" s="751">
        <v>1507960</v>
      </c>
      <c r="V40" s="391">
        <v>4579916.0345688127</v>
      </c>
      <c r="W40" s="392">
        <v>1766</v>
      </c>
      <c r="X40" s="392">
        <v>613100.28563375864</v>
      </c>
      <c r="Y40" s="392">
        <v>1509726</v>
      </c>
      <c r="Z40" s="394">
        <v>5193016.3202025713</v>
      </c>
      <c r="AC40" s="747">
        <v>158</v>
      </c>
      <c r="AD40" s="451">
        <v>4405.2825416999995</v>
      </c>
      <c r="AE40" s="731"/>
      <c r="AF40" s="514">
        <v>1509884</v>
      </c>
      <c r="AG40" s="515">
        <v>5197421.602744271</v>
      </c>
    </row>
    <row r="41" spans="1:33" ht="30" customHeight="1">
      <c r="A41" s="2"/>
      <c r="B41" s="618" t="s">
        <v>430</v>
      </c>
      <c r="C41" s="749">
        <v>8914</v>
      </c>
      <c r="D41" s="158">
        <v>4543259.3363249144</v>
      </c>
      <c r="E41" s="186">
        <v>742</v>
      </c>
      <c r="F41" s="186">
        <v>515836.91212927317</v>
      </c>
      <c r="G41" s="186">
        <v>9656</v>
      </c>
      <c r="H41" s="187">
        <v>5059096.2484541871</v>
      </c>
      <c r="I41" s="750">
        <v>1724</v>
      </c>
      <c r="J41" s="107">
        <v>92121.988396679997</v>
      </c>
      <c r="K41" s="107">
        <v>799</v>
      </c>
      <c r="L41" s="107">
        <v>117830.95242309</v>
      </c>
      <c r="M41" s="188">
        <v>2523</v>
      </c>
      <c r="N41" s="189">
        <v>209952.94081976998</v>
      </c>
      <c r="O41" s="496">
        <v>1521367</v>
      </c>
      <c r="P41" s="440">
        <v>146472.44492008997</v>
      </c>
      <c r="Q41" s="440">
        <v>265</v>
      </c>
      <c r="R41" s="440">
        <v>2688.57</v>
      </c>
      <c r="S41" s="440">
        <v>1521632</v>
      </c>
      <c r="T41" s="510">
        <v>149161.01492008998</v>
      </c>
      <c r="U41" s="749">
        <v>1532005</v>
      </c>
      <c r="V41" s="158">
        <v>4781853.7696416844</v>
      </c>
      <c r="W41" s="186">
        <v>1806</v>
      </c>
      <c r="X41" s="186">
        <v>636356.43455236312</v>
      </c>
      <c r="Y41" s="186">
        <v>1533811</v>
      </c>
      <c r="Z41" s="187">
        <v>5418210.2041940475</v>
      </c>
      <c r="AC41" s="746">
        <v>165</v>
      </c>
      <c r="AD41" s="447">
        <v>4808.6683223299997</v>
      </c>
      <c r="AE41" s="731"/>
      <c r="AF41" s="496">
        <v>1533976</v>
      </c>
      <c r="AG41" s="510">
        <v>5423018.8725163778</v>
      </c>
    </row>
    <row r="42" spans="1:33" ht="30" hidden="1" customHeight="1">
      <c r="A42" s="2"/>
      <c r="B42" s="619" t="s">
        <v>436</v>
      </c>
      <c r="C42" s="751">
        <v>8971</v>
      </c>
      <c r="D42" s="391">
        <v>4939722.5245191548</v>
      </c>
      <c r="E42" s="392">
        <v>745</v>
      </c>
      <c r="F42" s="392">
        <v>571349.82532577671</v>
      </c>
      <c r="G42" s="392">
        <v>9716</v>
      </c>
      <c r="H42" s="394">
        <v>5511072.3498449316</v>
      </c>
      <c r="I42" s="601">
        <v>1767</v>
      </c>
      <c r="J42" s="65">
        <v>93711.764588470032</v>
      </c>
      <c r="K42" s="65">
        <v>801</v>
      </c>
      <c r="L42" s="65">
        <v>117034.71289765999</v>
      </c>
      <c r="M42" s="395">
        <v>2568</v>
      </c>
      <c r="N42" s="396">
        <v>210746.47748613002</v>
      </c>
      <c r="O42" s="514">
        <v>1542738</v>
      </c>
      <c r="P42" s="458">
        <v>159232.46135035</v>
      </c>
      <c r="Q42" s="458">
        <v>269</v>
      </c>
      <c r="R42" s="458">
        <v>2905.09474722</v>
      </c>
      <c r="S42" s="458">
        <v>1543007</v>
      </c>
      <c r="T42" s="515">
        <v>162137.55609756999</v>
      </c>
      <c r="U42" s="751">
        <v>1553476</v>
      </c>
      <c r="V42" s="391">
        <v>5192666.7504579742</v>
      </c>
      <c r="W42" s="392">
        <v>1815</v>
      </c>
      <c r="X42" s="392">
        <v>691289.63297065673</v>
      </c>
      <c r="Y42" s="392">
        <v>1555291</v>
      </c>
      <c r="Z42" s="394">
        <v>5883956.3834286314</v>
      </c>
      <c r="AC42" s="747">
        <v>164</v>
      </c>
      <c r="AD42" s="451">
        <v>4691.75618639</v>
      </c>
      <c r="AE42" s="731"/>
      <c r="AF42" s="514">
        <v>1555455</v>
      </c>
      <c r="AG42" s="515">
        <v>5888648.1396150216</v>
      </c>
    </row>
    <row r="43" spans="1:33" ht="30" hidden="1" customHeight="1" thickBot="1">
      <c r="A43" s="606" t="s">
        <v>364</v>
      </c>
      <c r="B43" s="618" t="s">
        <v>437</v>
      </c>
      <c r="C43" s="749">
        <v>9007</v>
      </c>
      <c r="D43" s="158">
        <v>4864026.7898107208</v>
      </c>
      <c r="E43" s="186">
        <v>754</v>
      </c>
      <c r="F43" s="186">
        <v>563227.56126385112</v>
      </c>
      <c r="G43" s="186">
        <v>9761</v>
      </c>
      <c r="H43" s="187">
        <v>5427254.3510745717</v>
      </c>
      <c r="I43" s="750">
        <v>1787</v>
      </c>
      <c r="J43" s="107">
        <v>97196.161339010025</v>
      </c>
      <c r="K43" s="107">
        <v>821</v>
      </c>
      <c r="L43" s="107">
        <v>119611.96437641</v>
      </c>
      <c r="M43" s="188">
        <v>2608</v>
      </c>
      <c r="N43" s="189">
        <v>216808.12571542003</v>
      </c>
      <c r="O43" s="496">
        <v>1597435</v>
      </c>
      <c r="P43" s="440">
        <v>163237.12529403</v>
      </c>
      <c r="Q43" s="440">
        <v>279</v>
      </c>
      <c r="R43" s="440">
        <v>3043.89903787</v>
      </c>
      <c r="S43" s="440">
        <v>1597714</v>
      </c>
      <c r="T43" s="510">
        <v>166281.0243319</v>
      </c>
      <c r="U43" s="749">
        <v>1608229</v>
      </c>
      <c r="V43" s="158">
        <v>5124460.0764437607</v>
      </c>
      <c r="W43" s="186">
        <v>1854</v>
      </c>
      <c r="X43" s="186">
        <v>685883.42467813112</v>
      </c>
      <c r="Y43" s="186">
        <v>1610083</v>
      </c>
      <c r="Z43" s="187">
        <v>5810343.5011218917</v>
      </c>
      <c r="AC43" s="746">
        <v>166</v>
      </c>
      <c r="AD43" s="447">
        <v>4781.5120534999996</v>
      </c>
      <c r="AE43" s="731"/>
      <c r="AF43" s="496">
        <v>1610249</v>
      </c>
      <c r="AG43" s="510">
        <v>5815125.0131753916</v>
      </c>
    </row>
    <row r="44" spans="1:33" ht="30" hidden="1" customHeight="1" thickBot="1">
      <c r="A44" s="606" t="s">
        <v>364</v>
      </c>
      <c r="B44" s="1054" t="s">
        <v>438</v>
      </c>
      <c r="C44" s="1055">
        <v>9069</v>
      </c>
      <c r="D44" s="1056">
        <v>4948351.4233582076</v>
      </c>
      <c r="E44" s="1057">
        <v>808</v>
      </c>
      <c r="F44" s="1057">
        <v>571964.33937975811</v>
      </c>
      <c r="G44" s="1057">
        <v>9877</v>
      </c>
      <c r="H44" s="603">
        <v>5520315.7627379652</v>
      </c>
      <c r="I44" s="1058">
        <v>1821</v>
      </c>
      <c r="J44" s="1059">
        <v>102769.09872227001</v>
      </c>
      <c r="K44" s="1059">
        <v>823</v>
      </c>
      <c r="L44" s="1059">
        <v>122053.59256513002</v>
      </c>
      <c r="M44" s="1060">
        <v>2644</v>
      </c>
      <c r="N44" s="1061">
        <v>224822.69128740003</v>
      </c>
      <c r="O44" s="1062">
        <v>1621780</v>
      </c>
      <c r="P44" s="1063">
        <v>170806.78694364001</v>
      </c>
      <c r="Q44" s="1063">
        <v>291</v>
      </c>
      <c r="R44" s="1063">
        <v>3181.76</v>
      </c>
      <c r="S44" s="1063">
        <v>1622071</v>
      </c>
      <c r="T44" s="1064">
        <v>173988.54694364002</v>
      </c>
      <c r="U44" s="1055">
        <v>1632670</v>
      </c>
      <c r="V44" s="1056">
        <v>5221927.309024117</v>
      </c>
      <c r="W44" s="1057">
        <v>1922</v>
      </c>
      <c r="X44" s="1057">
        <v>697199.69194488809</v>
      </c>
      <c r="Y44" s="1057">
        <v>1634592</v>
      </c>
      <c r="Z44" s="603">
        <v>5919127.0009690057</v>
      </c>
      <c r="AC44" s="746">
        <v>198</v>
      </c>
      <c r="AD44" s="447">
        <v>6277.5348374799996</v>
      </c>
      <c r="AE44" s="731"/>
      <c r="AF44" s="496">
        <v>1634790</v>
      </c>
      <c r="AG44" s="510">
        <v>5925404.5358064855</v>
      </c>
    </row>
    <row r="45" spans="1:33" ht="30" customHeight="1" thickBot="1">
      <c r="A45" s="606" t="s">
        <v>364</v>
      </c>
      <c r="B45" s="877" t="s">
        <v>441</v>
      </c>
      <c r="C45" s="878">
        <v>9127</v>
      </c>
      <c r="D45" s="879">
        <v>5320631.4052296402</v>
      </c>
      <c r="E45" s="880">
        <v>798</v>
      </c>
      <c r="F45" s="880">
        <v>605537.76581270504</v>
      </c>
      <c r="G45" s="880">
        <v>9925</v>
      </c>
      <c r="H45" s="881">
        <v>5926169.1710423455</v>
      </c>
      <c r="I45" s="882">
        <v>1848</v>
      </c>
      <c r="J45" s="883">
        <v>107386.27783053002</v>
      </c>
      <c r="K45" s="883">
        <v>879</v>
      </c>
      <c r="L45" s="883">
        <v>125642.51910581499</v>
      </c>
      <c r="M45" s="884">
        <v>2727</v>
      </c>
      <c r="N45" s="885">
        <v>233028.796936345</v>
      </c>
      <c r="O45" s="886">
        <v>1647897</v>
      </c>
      <c r="P45" s="887">
        <v>188144.72566401999</v>
      </c>
      <c r="Q45" s="887">
        <v>285</v>
      </c>
      <c r="R45" s="887">
        <v>3511.5496222900001</v>
      </c>
      <c r="S45" s="887">
        <v>1648182</v>
      </c>
      <c r="T45" s="888">
        <v>191656.27528631</v>
      </c>
      <c r="U45" s="878">
        <v>1658872</v>
      </c>
      <c r="V45" s="879">
        <v>5616162.4087241897</v>
      </c>
      <c r="W45" s="880">
        <v>1962</v>
      </c>
      <c r="X45" s="880">
        <v>734691.83454080997</v>
      </c>
      <c r="Y45" s="880">
        <v>1660834</v>
      </c>
      <c r="Z45" s="881">
        <v>6350854.2432650011</v>
      </c>
      <c r="AC45" s="889">
        <v>224</v>
      </c>
      <c r="AD45" s="890">
        <v>6675.0217987399992</v>
      </c>
      <c r="AE45" s="731"/>
      <c r="AF45" s="886">
        <v>1661058</v>
      </c>
      <c r="AG45" s="888">
        <v>6357529.2650637412</v>
      </c>
    </row>
    <row r="46" spans="1:33" ht="19.5" customHeight="1">
      <c r="Z46" s="156"/>
      <c r="AA46" s="156"/>
    </row>
    <row r="47" spans="1:33" ht="19.5" customHeight="1"/>
    <row r="48" spans="1:33" ht="20.100000000000001" customHeight="1">
      <c r="B48" s="191" t="s">
        <v>129</v>
      </c>
    </row>
    <row r="49" spans="1:33" ht="7.5" customHeight="1" thickBot="1">
      <c r="A49" s="191"/>
    </row>
    <row r="50" spans="1:33" ht="18.75" customHeight="1">
      <c r="A50" s="1151"/>
      <c r="B50" s="615"/>
      <c r="C50" s="1154" t="s">
        <v>220</v>
      </c>
      <c r="D50" s="1155"/>
      <c r="E50" s="1155"/>
      <c r="F50" s="1155"/>
      <c r="G50" s="1155"/>
      <c r="H50" s="1156"/>
      <c r="I50" s="1154" t="s">
        <v>262</v>
      </c>
      <c r="J50" s="1155"/>
      <c r="K50" s="1155"/>
      <c r="L50" s="1155"/>
      <c r="M50" s="1155"/>
      <c r="N50" s="1156"/>
      <c r="O50" s="1171" t="s">
        <v>26</v>
      </c>
      <c r="P50" s="1155"/>
      <c r="Q50" s="1155"/>
      <c r="R50" s="1155"/>
      <c r="S50" s="1155"/>
      <c r="T50" s="1156"/>
      <c r="U50" s="1195" t="s">
        <v>126</v>
      </c>
      <c r="V50" s="1195"/>
      <c r="W50" s="1195"/>
      <c r="X50" s="1195"/>
      <c r="Y50" s="1195"/>
      <c r="Z50" s="1196"/>
      <c r="AC50" s="1178" t="s">
        <v>221</v>
      </c>
      <c r="AD50" s="1179"/>
      <c r="AE50" s="748"/>
      <c r="AF50" s="1182" t="s">
        <v>234</v>
      </c>
      <c r="AG50" s="1183"/>
    </row>
    <row r="51" spans="1:33" ht="20.100000000000001" customHeight="1">
      <c r="A51" s="1152"/>
      <c r="B51" s="616"/>
      <c r="C51" s="1159" t="s">
        <v>198</v>
      </c>
      <c r="D51" s="1158"/>
      <c r="E51" s="1157" t="s">
        <v>199</v>
      </c>
      <c r="F51" s="1158"/>
      <c r="G51" s="1157" t="s">
        <v>126</v>
      </c>
      <c r="H51" s="1172"/>
      <c r="I51" s="1160" t="s">
        <v>198</v>
      </c>
      <c r="J51" s="1161"/>
      <c r="K51" s="1161" t="s">
        <v>199</v>
      </c>
      <c r="L51" s="1161"/>
      <c r="M51" s="1157" t="s">
        <v>126</v>
      </c>
      <c r="N51" s="1172"/>
      <c r="O51" s="1159" t="s">
        <v>198</v>
      </c>
      <c r="P51" s="1158"/>
      <c r="Q51" s="1157" t="s">
        <v>199</v>
      </c>
      <c r="R51" s="1158"/>
      <c r="S51" s="1157" t="s">
        <v>126</v>
      </c>
      <c r="T51" s="1172"/>
      <c r="U51" s="1175" t="s">
        <v>198</v>
      </c>
      <c r="V51" s="1158"/>
      <c r="W51" s="1157" t="s">
        <v>199</v>
      </c>
      <c r="X51" s="1158"/>
      <c r="Y51" s="1157" t="s">
        <v>233</v>
      </c>
      <c r="Z51" s="1172"/>
      <c r="AC51" s="1180"/>
      <c r="AD51" s="1181"/>
      <c r="AE51" s="748"/>
      <c r="AF51" s="1184"/>
      <c r="AG51" s="1185"/>
    </row>
    <row r="52" spans="1:33" ht="20.100000000000001" customHeight="1" thickBot="1">
      <c r="A52" s="1153"/>
      <c r="B52" s="617"/>
      <c r="C52" s="96" t="s">
        <v>21</v>
      </c>
      <c r="D52" s="95" t="s">
        <v>22</v>
      </c>
      <c r="E52" s="95" t="s">
        <v>21</v>
      </c>
      <c r="F52" s="95" t="s">
        <v>22</v>
      </c>
      <c r="G52" s="95" t="s">
        <v>127</v>
      </c>
      <c r="H52" s="97" t="s">
        <v>128</v>
      </c>
      <c r="I52" s="96" t="s">
        <v>21</v>
      </c>
      <c r="J52" s="95" t="s">
        <v>22</v>
      </c>
      <c r="K52" s="95" t="s">
        <v>21</v>
      </c>
      <c r="L52" s="95" t="s">
        <v>22</v>
      </c>
      <c r="M52" s="95" t="s">
        <v>127</v>
      </c>
      <c r="N52" s="97" t="s">
        <v>128</v>
      </c>
      <c r="O52" s="96" t="s">
        <v>21</v>
      </c>
      <c r="P52" s="95" t="s">
        <v>22</v>
      </c>
      <c r="Q52" s="95" t="s">
        <v>21</v>
      </c>
      <c r="R52" s="95" t="s">
        <v>22</v>
      </c>
      <c r="S52" s="95" t="s">
        <v>127</v>
      </c>
      <c r="T52" s="97" t="s">
        <v>128</v>
      </c>
      <c r="U52" s="98" t="s">
        <v>21</v>
      </c>
      <c r="V52" s="95" t="s">
        <v>22</v>
      </c>
      <c r="W52" s="95" t="s">
        <v>21</v>
      </c>
      <c r="X52" s="95" t="s">
        <v>22</v>
      </c>
      <c r="Y52" s="98" t="s">
        <v>21</v>
      </c>
      <c r="Z52" s="97" t="s">
        <v>22</v>
      </c>
      <c r="AC52" s="96" t="s">
        <v>21</v>
      </c>
      <c r="AD52" s="97" t="s">
        <v>22</v>
      </c>
      <c r="AE52" s="1"/>
      <c r="AF52" s="199" t="s">
        <v>27</v>
      </c>
      <c r="AG52" s="200" t="s">
        <v>28</v>
      </c>
    </row>
    <row r="53" spans="1:33" ht="30" hidden="1" customHeight="1" thickTop="1">
      <c r="A53" s="2" t="s">
        <v>11</v>
      </c>
      <c r="B53" s="619" t="s">
        <v>12</v>
      </c>
      <c r="C53" s="192">
        <v>-2.4909215820983415E-2</v>
      </c>
      <c r="D53" s="193">
        <v>3.1481195373214758E-4</v>
      </c>
      <c r="E53" s="193">
        <v>-0.33285509325681489</v>
      </c>
      <c r="F53" s="193">
        <v>4.4186582815082094E-2</v>
      </c>
      <c r="G53" s="193">
        <v>-2.9065489330389993E-2</v>
      </c>
      <c r="H53" s="194">
        <v>6.4625464168538939E-3</v>
      </c>
      <c r="I53" s="192">
        <v>0.14203454894433781</v>
      </c>
      <c r="J53" s="193">
        <v>8.2657647261671047E-2</v>
      </c>
      <c r="K53" s="193">
        <v>-0.14655172413793102</v>
      </c>
      <c r="L53" s="193">
        <v>-7.9019966102029215E-2</v>
      </c>
      <c r="M53" s="193">
        <v>6.0913705583756344E-3</v>
      </c>
      <c r="N53" s="194">
        <v>-3.5821833930603693E-4</v>
      </c>
      <c r="O53" s="1162"/>
      <c r="P53" s="1163"/>
      <c r="Q53" s="1163"/>
      <c r="R53" s="1163"/>
      <c r="S53" s="1163"/>
      <c r="T53" s="1164"/>
      <c r="U53" s="291">
        <v>-2.3219212684102125E-2</v>
      </c>
      <c r="V53" s="292">
        <v>3.0767636554196618E-3</v>
      </c>
      <c r="W53" s="293">
        <v>-0.25839793281653745</v>
      </c>
      <c r="X53" s="293">
        <v>2.1576990637426689E-2</v>
      </c>
      <c r="Y53" s="293">
        <v>-2.8407471450016153E-2</v>
      </c>
      <c r="Z53" s="294">
        <v>6.0683559274049281E-3</v>
      </c>
      <c r="AC53" s="192">
        <v>-0.10576923076923077</v>
      </c>
      <c r="AD53" s="194">
        <v>-6.298073941116597E-2</v>
      </c>
      <c r="AE53" s="744"/>
      <c r="AF53" s="296">
        <v>-2.8560050065426411E-2</v>
      </c>
      <c r="AG53" s="297">
        <v>5.9896707901794964E-3</v>
      </c>
    </row>
    <row r="54" spans="1:33" ht="30" customHeight="1" thickTop="1">
      <c r="A54" s="2" t="s">
        <v>13</v>
      </c>
      <c r="B54" s="619" t="s">
        <v>14</v>
      </c>
      <c r="C54" s="192">
        <v>0.18749496738867863</v>
      </c>
      <c r="D54" s="193">
        <v>0.19013973630164638</v>
      </c>
      <c r="E54" s="193">
        <v>6.4516129032258063E-2</v>
      </c>
      <c r="F54" s="193">
        <v>0.17687727376049334</v>
      </c>
      <c r="G54" s="193">
        <v>0.18635448036536967</v>
      </c>
      <c r="H54" s="194">
        <v>0.18821161391644159</v>
      </c>
      <c r="I54" s="192">
        <v>3.3613445378151263E-3</v>
      </c>
      <c r="J54" s="193">
        <v>-4.5558544142075982E-2</v>
      </c>
      <c r="K54" s="193">
        <v>-0.16414141414141414</v>
      </c>
      <c r="L54" s="193">
        <v>-7.2962253250996825E-2</v>
      </c>
      <c r="M54" s="193">
        <v>-6.357214934409687E-2</v>
      </c>
      <c r="N54" s="194">
        <v>-5.8522166617318662E-2</v>
      </c>
      <c r="O54" s="1165"/>
      <c r="P54" s="1166"/>
      <c r="Q54" s="1166"/>
      <c r="R54" s="1166"/>
      <c r="S54" s="1166"/>
      <c r="T54" s="1167"/>
      <c r="U54" s="291">
        <v>0.18531558950488353</v>
      </c>
      <c r="V54" s="292">
        <v>0.18160669879211316</v>
      </c>
      <c r="W54" s="293">
        <v>-4.065040650406504E-2</v>
      </c>
      <c r="X54" s="293">
        <v>0.13554405777380973</v>
      </c>
      <c r="Y54" s="293">
        <v>0.18151060001564578</v>
      </c>
      <c r="Z54" s="294">
        <v>0.17404328617140305</v>
      </c>
      <c r="AC54" s="192">
        <v>-0.10752688172043011</v>
      </c>
      <c r="AD54" s="194">
        <v>7.7172757563384181E-2</v>
      </c>
      <c r="AE54" s="744"/>
      <c r="AF54" s="192">
        <v>0.1809858467545144</v>
      </c>
      <c r="AG54" s="194">
        <v>0.17394046527644341</v>
      </c>
    </row>
    <row r="55" spans="1:33" ht="30" customHeight="1">
      <c r="A55" s="2" t="s">
        <v>15</v>
      </c>
      <c r="B55" s="619" t="s">
        <v>16</v>
      </c>
      <c r="C55" s="192">
        <v>0.9161044244787252</v>
      </c>
      <c r="D55" s="193">
        <v>9.6900389267649253E-2</v>
      </c>
      <c r="E55" s="193">
        <v>3.8383838383838381E-2</v>
      </c>
      <c r="F55" s="193">
        <v>5.0087035422077236E-2</v>
      </c>
      <c r="G55" s="193">
        <v>0.90880053795074389</v>
      </c>
      <c r="H55" s="194">
        <v>9.0159494206808743E-2</v>
      </c>
      <c r="I55" s="192">
        <v>-0.15075376884422109</v>
      </c>
      <c r="J55" s="193">
        <v>-0.17878313024430484</v>
      </c>
      <c r="K55" s="193">
        <v>-0.2809667673716012</v>
      </c>
      <c r="L55" s="193">
        <v>-0.24136486510569982</v>
      </c>
      <c r="M55" s="193">
        <v>-0.19719827586206898</v>
      </c>
      <c r="N55" s="194">
        <v>-0.20793402860699178</v>
      </c>
      <c r="O55" s="1165"/>
      <c r="P55" s="1166"/>
      <c r="Q55" s="1166"/>
      <c r="R55" s="1166"/>
      <c r="S55" s="1166"/>
      <c r="T55" s="1167"/>
      <c r="U55" s="291">
        <v>0.90541561078758792</v>
      </c>
      <c r="V55" s="292">
        <v>8.883854517241882E-2</v>
      </c>
      <c r="W55" s="293">
        <v>-8.9588377723970949E-2</v>
      </c>
      <c r="X55" s="293">
        <v>1.0723112837765262E-2</v>
      </c>
      <c r="Y55" s="293">
        <v>0.89181136510353731</v>
      </c>
      <c r="Z55" s="294">
        <v>7.6432719346182745E-2</v>
      </c>
      <c r="AC55" s="192">
        <v>-6.0240963855421686E-2</v>
      </c>
      <c r="AD55" s="194">
        <v>9.5472302834663805E-2</v>
      </c>
      <c r="AE55" s="744"/>
      <c r="AF55" s="192">
        <v>0.89050515736577629</v>
      </c>
      <c r="AG55" s="194">
        <v>7.6451262621308719E-2</v>
      </c>
    </row>
    <row r="56" spans="1:33" ht="30" customHeight="1">
      <c r="A56" s="2" t="s">
        <v>17</v>
      </c>
      <c r="B56" s="619" t="s">
        <v>18</v>
      </c>
      <c r="C56" s="192">
        <v>1.7828206421247268</v>
      </c>
      <c r="D56" s="193">
        <v>0.18772644654369192</v>
      </c>
      <c r="E56" s="193">
        <v>1.3618677042801557E-2</v>
      </c>
      <c r="F56" s="193">
        <v>0.12770119491732432</v>
      </c>
      <c r="G56" s="193">
        <v>1.7748117486459114</v>
      </c>
      <c r="H56" s="194">
        <v>0.17940081754102086</v>
      </c>
      <c r="I56" s="192">
        <v>-5.7199211045364892E-2</v>
      </c>
      <c r="J56" s="193">
        <v>1.0717281799808815E-2</v>
      </c>
      <c r="K56" s="193">
        <v>8.4033613445378148E-3</v>
      </c>
      <c r="L56" s="193">
        <v>3.7738451220655639E-2</v>
      </c>
      <c r="M56" s="193">
        <v>-3.6241610738255034E-2</v>
      </c>
      <c r="N56" s="194">
        <v>2.2772638978311034E-2</v>
      </c>
      <c r="O56" s="1165"/>
      <c r="P56" s="1166"/>
      <c r="Q56" s="1166"/>
      <c r="R56" s="1166"/>
      <c r="S56" s="1166"/>
      <c r="T56" s="1167"/>
      <c r="U56" s="291">
        <v>1.7746040973066286</v>
      </c>
      <c r="V56" s="292">
        <v>0.18382241139449337</v>
      </c>
      <c r="W56" s="293">
        <v>1.1968085106382979E-2</v>
      </c>
      <c r="X56" s="293">
        <v>0.11858119310031894</v>
      </c>
      <c r="Y56" s="293">
        <v>1.7630063872604778</v>
      </c>
      <c r="Z56" s="294">
        <v>0.17409368010849921</v>
      </c>
      <c r="AC56" s="192">
        <v>-0.17948717948717949</v>
      </c>
      <c r="AD56" s="194">
        <v>-0.2163661919281592</v>
      </c>
      <c r="AE56" s="744"/>
      <c r="AF56" s="192">
        <v>1.7616815892557358</v>
      </c>
      <c r="AG56" s="194">
        <v>0.17370667879749863</v>
      </c>
    </row>
    <row r="57" spans="1:33" ht="30" customHeight="1">
      <c r="A57" s="2" t="s">
        <v>19</v>
      </c>
      <c r="B57" s="618" t="s">
        <v>20</v>
      </c>
      <c r="C57" s="192">
        <v>0.55779611767772785</v>
      </c>
      <c r="D57" s="193">
        <v>1.2104021551303152E-3</v>
      </c>
      <c r="E57" s="193">
        <v>7.020872865275142E-2</v>
      </c>
      <c r="F57" s="193">
        <v>0.29383586719224097</v>
      </c>
      <c r="G57" s="193">
        <v>0.55698058594456668</v>
      </c>
      <c r="H57" s="194">
        <v>4.0127240588367523E-2</v>
      </c>
      <c r="I57" s="192">
        <v>5.7569296375266525E-2</v>
      </c>
      <c r="J57" s="193">
        <v>-3.5175595514250591E-2</v>
      </c>
      <c r="K57" s="193">
        <v>0.25213675213675213</v>
      </c>
      <c r="L57" s="193">
        <v>0.29396173851781687</v>
      </c>
      <c r="M57" s="193">
        <v>0.12233285917496443</v>
      </c>
      <c r="N57" s="194">
        <v>0.1115392363233372</v>
      </c>
      <c r="O57" s="1165"/>
      <c r="P57" s="1166"/>
      <c r="Q57" s="1166"/>
      <c r="R57" s="1166"/>
      <c r="S57" s="1166"/>
      <c r="T57" s="1167"/>
      <c r="U57" s="291">
        <v>0.55705138989851533</v>
      </c>
      <c r="V57" s="292">
        <v>5.2821452474341956E-4</v>
      </c>
      <c r="W57" s="293">
        <v>0.12614980289093297</v>
      </c>
      <c r="X57" s="293">
        <v>0.29384732879866932</v>
      </c>
      <c r="Y57" s="293">
        <v>0.55601297089149548</v>
      </c>
      <c r="Z57" s="294">
        <v>4.2199727952992087E-2</v>
      </c>
      <c r="AC57" s="192">
        <v>-0.171875</v>
      </c>
      <c r="AD57" s="194">
        <v>-0.31178739432279068</v>
      </c>
      <c r="AE57" s="744"/>
      <c r="AF57" s="192">
        <v>0.55586547959778121</v>
      </c>
      <c r="AG57" s="194">
        <v>4.1965479311891464E-2</v>
      </c>
    </row>
    <row r="58" spans="1:33" ht="30" hidden="1" customHeight="1">
      <c r="A58" s="2" t="s">
        <v>282</v>
      </c>
      <c r="B58" s="619" t="s">
        <v>283</v>
      </c>
      <c r="C58" s="385">
        <v>-0.9861082766671293</v>
      </c>
      <c r="D58" s="386">
        <v>-7.7282380693374286E-2</v>
      </c>
      <c r="E58" s="386">
        <v>-5.3763440860215058E-3</v>
      </c>
      <c r="F58" s="386">
        <v>-7.315735442790873E-2</v>
      </c>
      <c r="G58" s="386">
        <v>-0.98499272263240933</v>
      </c>
      <c r="H58" s="387">
        <v>-7.6602832466353854E-2</v>
      </c>
      <c r="I58" s="385">
        <v>2.982107355864811E-2</v>
      </c>
      <c r="J58" s="386">
        <v>2.5766650924267033E-2</v>
      </c>
      <c r="K58" s="386">
        <v>3.3444816053511704E-2</v>
      </c>
      <c r="L58" s="386">
        <v>5.6786313222637651E-3</v>
      </c>
      <c r="M58" s="386">
        <v>3.117206982543641E-2</v>
      </c>
      <c r="N58" s="387">
        <v>1.5121288915298391E-2</v>
      </c>
      <c r="O58" s="1168"/>
      <c r="P58" s="1169"/>
      <c r="Q58" s="1169"/>
      <c r="R58" s="1169"/>
      <c r="S58" s="1169"/>
      <c r="T58" s="1170"/>
      <c r="U58" s="291">
        <v>3.8317495978650661E-2</v>
      </c>
      <c r="V58" s="292">
        <v>-4.6507053747497917E-2</v>
      </c>
      <c r="W58" s="388">
        <v>8.1680280046674443E-3</v>
      </c>
      <c r="X58" s="388">
        <v>-6.5610931456323712E-2</v>
      </c>
      <c r="Y58" s="388">
        <v>3.8264911552331873E-2</v>
      </c>
      <c r="Z58" s="389">
        <v>-4.9876453316871683E-2</v>
      </c>
      <c r="AC58" s="385">
        <v>3.7735849056603772E-2</v>
      </c>
      <c r="AD58" s="387">
        <v>4.1643373889272028E-2</v>
      </c>
      <c r="AE58" s="744"/>
      <c r="AF58" s="385">
        <v>3.8264854492213334E-2</v>
      </c>
      <c r="AG58" s="387">
        <v>-4.9836452017316193E-2</v>
      </c>
    </row>
    <row r="59" spans="1:33" s="100" customFormat="1" ht="30" hidden="1" customHeight="1">
      <c r="A59" s="2" t="s">
        <v>287</v>
      </c>
      <c r="B59" s="619" t="s">
        <v>288</v>
      </c>
      <c r="C59" s="497">
        <v>-7.345379756133392E-4</v>
      </c>
      <c r="D59" s="498">
        <v>3.1714704402848765E-2</v>
      </c>
      <c r="E59" s="498">
        <v>1.6216216216216217E-2</v>
      </c>
      <c r="F59" s="498">
        <v>-4.1154126457510166E-3</v>
      </c>
      <c r="G59" s="498">
        <v>5.4333061668024991E-4</v>
      </c>
      <c r="H59" s="400">
        <v>2.5790101287973807E-2</v>
      </c>
      <c r="I59" s="497">
        <v>-1.7374517374517374E-2</v>
      </c>
      <c r="J59" s="498">
        <v>-3.3374241626324984E-2</v>
      </c>
      <c r="K59" s="498">
        <v>9.7087378640776691E-3</v>
      </c>
      <c r="L59" s="498">
        <v>-2.313527471740089E-3</v>
      </c>
      <c r="M59" s="498">
        <v>-7.2551390568319227E-3</v>
      </c>
      <c r="N59" s="400">
        <v>-1.7067167900631224E-2</v>
      </c>
      <c r="O59" s="561">
        <v>5.1932658269203569E-2</v>
      </c>
      <c r="P59" s="500">
        <v>4.5166790697335549E-2</v>
      </c>
      <c r="Q59" s="513" t="s">
        <v>201</v>
      </c>
      <c r="R59" s="513" t="s">
        <v>201</v>
      </c>
      <c r="S59" s="500">
        <v>5.1932658269203569E-2</v>
      </c>
      <c r="T59" s="499">
        <v>4.5166790697335549E-2</v>
      </c>
      <c r="U59" s="291">
        <v>5.1158251881987506E-2</v>
      </c>
      <c r="V59" s="292">
        <v>3.0849277703339124E-2</v>
      </c>
      <c r="W59" s="388">
        <v>1.3888888888888888E-2</v>
      </c>
      <c r="X59" s="388">
        <v>-3.9297710784370055E-3</v>
      </c>
      <c r="Y59" s="388">
        <v>5.1095133740782409E-2</v>
      </c>
      <c r="Z59" s="389">
        <v>2.4816791266821823E-2</v>
      </c>
      <c r="AC59" s="385">
        <v>7.2727272727272724E-2</v>
      </c>
      <c r="AD59" s="387">
        <v>3.3973662527065254E-2</v>
      </c>
      <c r="AE59" s="744"/>
      <c r="AF59" s="385">
        <v>5.1097465608040439E-2</v>
      </c>
      <c r="AG59" s="387">
        <v>2.4821178863591829E-2</v>
      </c>
    </row>
    <row r="60" spans="1:33" s="100" customFormat="1" ht="30" hidden="1" customHeight="1">
      <c r="A60" s="2" t="s">
        <v>289</v>
      </c>
      <c r="B60" s="619" t="s">
        <v>290</v>
      </c>
      <c r="C60" s="562">
        <v>4.2340488091737724E-2</v>
      </c>
      <c r="D60" s="500">
        <v>0.14782420846200767</v>
      </c>
      <c r="E60" s="500">
        <v>-7.0921985815602835E-3</v>
      </c>
      <c r="F60" s="500">
        <v>-4.2440851369736167E-2</v>
      </c>
      <c r="G60" s="500">
        <v>3.8555525386912842E-2</v>
      </c>
      <c r="H60" s="402">
        <v>0.11728058304641212</v>
      </c>
      <c r="I60" s="497">
        <v>-3.9292730844793712E-2</v>
      </c>
      <c r="J60" s="498">
        <v>-2.0384777215496322E-2</v>
      </c>
      <c r="K60" s="498">
        <v>-1.6025641025641024E-2</v>
      </c>
      <c r="L60" s="498">
        <v>-3.0613476043086427E-2</v>
      </c>
      <c r="M60" s="498">
        <v>-3.0450669914738125E-2</v>
      </c>
      <c r="N60" s="400">
        <v>-2.5835514261241435E-2</v>
      </c>
      <c r="O60" s="560">
        <v>2.126329903076626E-2</v>
      </c>
      <c r="P60" s="498">
        <v>6.5622581050353318E-2</v>
      </c>
      <c r="Q60" s="516" t="s">
        <v>201</v>
      </c>
      <c r="R60" s="516" t="s">
        <v>201</v>
      </c>
      <c r="S60" s="498">
        <v>2.126329903076626E-2</v>
      </c>
      <c r="T60" s="228">
        <v>6.5622581050353318E-2</v>
      </c>
      <c r="U60" s="291">
        <v>2.1473521407210514E-2</v>
      </c>
      <c r="V60" s="292">
        <v>0.14221268375976451</v>
      </c>
      <c r="W60" s="388">
        <v>-1.0273972602739725E-2</v>
      </c>
      <c r="X60" s="388">
        <v>-4.1220343407015643E-2</v>
      </c>
      <c r="Y60" s="388">
        <v>2.142165812249526E-2</v>
      </c>
      <c r="Z60" s="389">
        <v>0.11128838111498801</v>
      </c>
      <c r="AC60" s="385">
        <v>-1.6949152542372881E-2</v>
      </c>
      <c r="AD60" s="387">
        <v>0.14248722925599638</v>
      </c>
      <c r="AE60" s="744"/>
      <c r="AF60" s="385">
        <v>2.141743676952108E-2</v>
      </c>
      <c r="AG60" s="387">
        <v>0.11130346383067462</v>
      </c>
    </row>
    <row r="61" spans="1:33" s="100" customFormat="1" ht="30" customHeight="1">
      <c r="A61" s="2" t="s">
        <v>341</v>
      </c>
      <c r="B61" s="619" t="s">
        <v>342</v>
      </c>
      <c r="C61" s="562">
        <v>-0.98543481277703859</v>
      </c>
      <c r="D61" s="498">
        <v>8.4029084927016426E-2</v>
      </c>
      <c r="E61" s="498">
        <v>0.17562724014336917</v>
      </c>
      <c r="F61" s="498">
        <v>-8.3880303345084492E-2</v>
      </c>
      <c r="G61" s="498">
        <v>-0.98411413847790896</v>
      </c>
      <c r="H61" s="402">
        <v>5.6368042364532078E-2</v>
      </c>
      <c r="I61" s="497">
        <v>-4.9701789264413522E-2</v>
      </c>
      <c r="J61" s="498">
        <v>-5.9605866244239872E-2</v>
      </c>
      <c r="K61" s="498">
        <v>1.3377926421404682E-2</v>
      </c>
      <c r="L61" s="498">
        <v>2.1728271426967117E-3</v>
      </c>
      <c r="M61" s="498">
        <v>-2.6184538653366583E-2</v>
      </c>
      <c r="N61" s="400">
        <v>-2.6867121033167365E-2</v>
      </c>
      <c r="O61" s="597" t="s">
        <v>201</v>
      </c>
      <c r="P61" s="516" t="s">
        <v>201</v>
      </c>
      <c r="Q61" s="516" t="s">
        <v>201</v>
      </c>
      <c r="R61" s="516" t="s">
        <v>201</v>
      </c>
      <c r="S61" s="516" t="s">
        <v>201</v>
      </c>
      <c r="T61" s="598" t="s">
        <v>201</v>
      </c>
      <c r="U61" s="291">
        <v>0.1666235140375163</v>
      </c>
      <c r="V61" s="292">
        <v>0.11438684183627301</v>
      </c>
      <c r="W61" s="388">
        <v>0.11901983663943991</v>
      </c>
      <c r="X61" s="388">
        <v>-7.5643033086960326E-2</v>
      </c>
      <c r="Y61" s="388">
        <v>0.16654048729658663</v>
      </c>
      <c r="Z61" s="389">
        <v>8.0870788787069658E-2</v>
      </c>
      <c r="AC61" s="385">
        <v>7.5471698113207544E-2</v>
      </c>
      <c r="AD61" s="387">
        <v>0.31815903723249866</v>
      </c>
      <c r="AE61" s="744"/>
      <c r="AF61" s="385">
        <v>0.1665306654022958</v>
      </c>
      <c r="AG61" s="387">
        <v>8.0974502251100533E-2</v>
      </c>
    </row>
    <row r="62" spans="1:33" s="100" customFormat="1" ht="30" hidden="1" customHeight="1">
      <c r="A62" s="2" t="s">
        <v>346</v>
      </c>
      <c r="B62" s="619" t="s">
        <v>347</v>
      </c>
      <c r="C62" s="562">
        <v>1.2330110690766428E-2</v>
      </c>
      <c r="D62" s="498">
        <v>4.2323615541998504E-2</v>
      </c>
      <c r="E62" s="498">
        <v>1.676829268292683E-2</v>
      </c>
      <c r="F62" s="498">
        <v>0.23925275769983093</v>
      </c>
      <c r="G62" s="498">
        <v>1.2703708456306943E-2</v>
      </c>
      <c r="H62" s="402">
        <v>7.0458201024123007E-2</v>
      </c>
      <c r="I62" s="497">
        <v>8.7866108786610872E-2</v>
      </c>
      <c r="J62" s="498">
        <v>1.8316206744912734E-2</v>
      </c>
      <c r="K62" s="498">
        <v>-4.2904290429042903E-2</v>
      </c>
      <c r="L62" s="498">
        <v>-1.4037822724075076E-2</v>
      </c>
      <c r="M62" s="498">
        <v>3.713188220230474E-2</v>
      </c>
      <c r="N62" s="400">
        <v>6.5899338044765555E-4</v>
      </c>
      <c r="O62" s="597">
        <v>4.6425750324996191E-2</v>
      </c>
      <c r="P62" s="516">
        <v>5.4334019441447896E-2</v>
      </c>
      <c r="Q62" s="516">
        <v>0</v>
      </c>
      <c r="R62" s="516">
        <v>0</v>
      </c>
      <c r="S62" s="516">
        <v>4.6425750324996191E-2</v>
      </c>
      <c r="T62" s="598">
        <v>5.4334019441447896E-2</v>
      </c>
      <c r="U62" s="291">
        <v>4.60351218114173E-2</v>
      </c>
      <c r="V62" s="292">
        <v>4.2310588223588533E-2</v>
      </c>
      <c r="W62" s="388">
        <v>-2.0855057351407717E-3</v>
      </c>
      <c r="X62" s="388">
        <v>0.212965905422172</v>
      </c>
      <c r="Y62" s="388">
        <v>4.5954612383896608E-2</v>
      </c>
      <c r="Z62" s="389">
        <v>6.8051074668430661E-2</v>
      </c>
      <c r="AC62" s="385">
        <v>0</v>
      </c>
      <c r="AD62" s="387">
        <v>-6.4931175398292807E-3</v>
      </c>
      <c r="AE62" s="744"/>
      <c r="AF62" s="385">
        <v>4.5950043000211077E-2</v>
      </c>
      <c r="AG62" s="387">
        <v>6.8011344072087976E-2</v>
      </c>
    </row>
    <row r="63" spans="1:33" s="100" customFormat="1" ht="30" hidden="1" customHeight="1">
      <c r="A63" s="2" t="s">
        <v>349</v>
      </c>
      <c r="B63" s="619" t="s">
        <v>350</v>
      </c>
      <c r="C63" s="562">
        <v>1.301038062283737E-2</v>
      </c>
      <c r="D63" s="498">
        <v>3.3665316585878888E-2</v>
      </c>
      <c r="E63" s="498">
        <v>-2.9985007496251873E-3</v>
      </c>
      <c r="F63" s="498">
        <v>2.5892517546105422E-2</v>
      </c>
      <c r="G63" s="498">
        <v>1.1657374556512924E-2</v>
      </c>
      <c r="H63" s="402">
        <v>3.2379739415313011E-2</v>
      </c>
      <c r="I63" s="497">
        <v>3.0769230769230771E-2</v>
      </c>
      <c r="J63" s="498">
        <v>3.6400698793695431E-2</v>
      </c>
      <c r="K63" s="498">
        <v>3.4482758620689655E-3</v>
      </c>
      <c r="L63" s="498">
        <v>-4.391593656939672E-2</v>
      </c>
      <c r="M63" s="498">
        <v>2.0987654320987655E-2</v>
      </c>
      <c r="N63" s="400">
        <v>-6.7883309035182537E-3</v>
      </c>
      <c r="O63" s="597">
        <v>5.9389123626731717E-2</v>
      </c>
      <c r="P63" s="516">
        <v>5.6415468729739071E-2</v>
      </c>
      <c r="Q63" s="516">
        <v>0</v>
      </c>
      <c r="R63" s="516">
        <v>0</v>
      </c>
      <c r="S63" s="516">
        <v>5.9391108712246343E-2</v>
      </c>
      <c r="T63" s="598">
        <v>5.647583557112134E-2</v>
      </c>
      <c r="U63" s="291">
        <v>5.8804458648802224E-2</v>
      </c>
      <c r="V63" s="292">
        <v>3.4387153137846613E-2</v>
      </c>
      <c r="W63" s="388">
        <v>1.8062486938351022E-4</v>
      </c>
      <c r="X63" s="388">
        <v>2.0012288844629317E-2</v>
      </c>
      <c r="Y63" s="388">
        <v>5.8710881423498583E-2</v>
      </c>
      <c r="Z63" s="389">
        <v>3.1924760798644543E-2</v>
      </c>
      <c r="AC63" s="385">
        <v>1.7543859649122806E-2</v>
      </c>
      <c r="AD63" s="387">
        <v>0.18985912819099202</v>
      </c>
      <c r="AE63" s="744"/>
      <c r="AF63" s="385">
        <v>5.8706967908284724E-2</v>
      </c>
      <c r="AG63" s="387">
        <v>3.2003064615217014E-2</v>
      </c>
    </row>
    <row r="64" spans="1:33" s="100" customFormat="1" ht="30" hidden="1" customHeight="1">
      <c r="A64" s="2" t="s">
        <v>352</v>
      </c>
      <c r="B64" s="619" t="s">
        <v>353</v>
      </c>
      <c r="C64" s="562">
        <v>6.2850116136084168E-3</v>
      </c>
      <c r="D64" s="498">
        <v>4.964595640334471E-2</v>
      </c>
      <c r="E64" s="498">
        <v>6.0150375939849628E-3</v>
      </c>
      <c r="F64" s="498">
        <v>3.0937210880561884E-2</v>
      </c>
      <c r="G64" s="498">
        <v>6.2625250501002006E-3</v>
      </c>
      <c r="H64" s="402">
        <v>4.6571079253019655E-2</v>
      </c>
      <c r="I64" s="497">
        <v>7.2761194029850748E-2</v>
      </c>
      <c r="J64" s="498">
        <v>6.5280404808790091E-2</v>
      </c>
      <c r="K64" s="498">
        <v>4.1237113402061855E-2</v>
      </c>
      <c r="L64" s="498">
        <v>0.1463907860283544</v>
      </c>
      <c r="M64" s="498">
        <v>6.1668681983071343E-2</v>
      </c>
      <c r="N64" s="400">
        <v>0.10726583900722436</v>
      </c>
      <c r="O64" s="597">
        <v>6.1400132489720573E-2</v>
      </c>
      <c r="P64" s="516">
        <v>7.7600570053218632E-2</v>
      </c>
      <c r="Q64" s="516">
        <v>0.70523626901125291</v>
      </c>
      <c r="R64" s="516">
        <v>0.35111590623607608</v>
      </c>
      <c r="S64" s="516">
        <v>6.1401338908934205E-2</v>
      </c>
      <c r="T64" s="598">
        <v>7.7616198670891506E-2</v>
      </c>
      <c r="U64" s="291">
        <v>6.0773261084472029E-2</v>
      </c>
      <c r="V64" s="292">
        <v>5.0735177124390081E-2</v>
      </c>
      <c r="W64" s="388">
        <v>1.7580045087321083E-2</v>
      </c>
      <c r="X64" s="388">
        <v>4.0069081661173157E-2</v>
      </c>
      <c r="Y64" s="388">
        <v>6.0708126364708022E-2</v>
      </c>
      <c r="Z64" s="389">
        <v>4.8929182991873432E-2</v>
      </c>
      <c r="AC64" s="385">
        <v>0.29310344827586204</v>
      </c>
      <c r="AD64" s="387">
        <v>0.11495854313304461</v>
      </c>
      <c r="AE64" s="744"/>
      <c r="AF64" s="385">
        <v>6.072935990083167E-2</v>
      </c>
      <c r="AG64" s="387">
        <v>4.8966927861850425E-2</v>
      </c>
    </row>
    <row r="65" spans="1:33" s="100" customFormat="1" ht="30" customHeight="1">
      <c r="A65" s="2" t="s">
        <v>356</v>
      </c>
      <c r="B65" s="619" t="s">
        <v>357</v>
      </c>
      <c r="C65" s="562">
        <v>4.5677455513521086E-2</v>
      </c>
      <c r="D65" s="498">
        <v>0.15598156769106808</v>
      </c>
      <c r="E65" s="498">
        <v>1.5243902439024391E-3</v>
      </c>
      <c r="F65" s="498">
        <v>0.2960324606487309</v>
      </c>
      <c r="G65" s="498">
        <v>4.1960733992044141E-2</v>
      </c>
      <c r="H65" s="402">
        <v>0.17599015441718729</v>
      </c>
      <c r="I65" s="497">
        <v>0.30753138075313807</v>
      </c>
      <c r="J65" s="498">
        <v>0.18024731630247715</v>
      </c>
      <c r="K65" s="498">
        <v>4.2904290429042903E-2</v>
      </c>
      <c r="L65" s="498">
        <v>0.14939290297297605</v>
      </c>
      <c r="M65" s="498">
        <v>0.20486555697823303</v>
      </c>
      <c r="N65" s="400">
        <v>0.16340851852872215</v>
      </c>
      <c r="O65" s="597">
        <v>0.26919248630056924</v>
      </c>
      <c r="P65" s="516">
        <v>0.21522756061494147</v>
      </c>
      <c r="Q65" s="516">
        <v>0</v>
      </c>
      <c r="R65" s="516">
        <v>0</v>
      </c>
      <c r="S65" s="516">
        <v>0.26919957068622902</v>
      </c>
      <c r="T65" s="598">
        <v>0.21538143700420043</v>
      </c>
      <c r="U65" s="291">
        <v>0.26643680852513907</v>
      </c>
      <c r="V65" s="292">
        <v>0.15810669512845513</v>
      </c>
      <c r="W65" s="388">
        <v>1.8769551616266946E-2</v>
      </c>
      <c r="X65" s="388">
        <v>0.28083963100607712</v>
      </c>
      <c r="Y65" s="388">
        <v>0.26602244258508434</v>
      </c>
      <c r="Z65" s="389">
        <v>0.17661889576863452</v>
      </c>
      <c r="AC65" s="385">
        <v>5.2631578947368418E-2</v>
      </c>
      <c r="AD65" s="387">
        <v>0.24943139736748673</v>
      </c>
      <c r="AE65" s="744"/>
      <c r="AF65" s="385">
        <v>0.26600122459018966</v>
      </c>
      <c r="AG65" s="387">
        <v>0.17665770340775472</v>
      </c>
    </row>
    <row r="66" spans="1:33" s="100" customFormat="1" ht="30" hidden="1" customHeight="1">
      <c r="A66" s="2" t="s">
        <v>358</v>
      </c>
      <c r="B66" s="619" t="s">
        <v>359</v>
      </c>
      <c r="C66" s="562">
        <v>2.1171110813345839E-2</v>
      </c>
      <c r="D66" s="498">
        <v>1.1899206426263209E-2</v>
      </c>
      <c r="E66" s="498">
        <v>-0.1004566210045662</v>
      </c>
      <c r="F66" s="498">
        <v>-0.15390989402616267</v>
      </c>
      <c r="G66" s="498">
        <v>1.1330049261083743E-2</v>
      </c>
      <c r="H66" s="402">
        <v>-1.4207440056917292E-2</v>
      </c>
      <c r="I66" s="497">
        <v>0.26719999999999999</v>
      </c>
      <c r="J66" s="498">
        <v>-4.308983007349677E-3</v>
      </c>
      <c r="K66" s="498">
        <v>-1.5822784810126583E-2</v>
      </c>
      <c r="L66" s="498">
        <v>4.661725216171015E-2</v>
      </c>
      <c r="M66" s="498">
        <v>0.17215727948990436</v>
      </c>
      <c r="N66" s="400">
        <v>2.314918963062108E-2</v>
      </c>
      <c r="O66" s="597">
        <v>5.7940537025511642E-2</v>
      </c>
      <c r="P66" s="516">
        <v>3.6368799883504013E-2</v>
      </c>
      <c r="Q66" s="516">
        <v>0.25</v>
      </c>
      <c r="R66" s="516">
        <v>0.31948565776458959</v>
      </c>
      <c r="S66" s="516">
        <v>5.7941609058103478E-2</v>
      </c>
      <c r="T66" s="598">
        <v>3.6404644597354832E-2</v>
      </c>
      <c r="U66" s="291">
        <v>5.7742354788588968E-2</v>
      </c>
      <c r="V66" s="292">
        <v>1.2405406436598636E-2</v>
      </c>
      <c r="W66" s="388">
        <v>-7.1647901740020475E-2</v>
      </c>
      <c r="X66" s="388">
        <v>-0.13522516926571593</v>
      </c>
      <c r="Y66" s="388">
        <v>5.7568153412183624E-2</v>
      </c>
      <c r="Z66" s="389">
        <v>-1.1834569096450549E-2</v>
      </c>
      <c r="AC66" s="385">
        <v>-1.6666666666666666E-2</v>
      </c>
      <c r="AD66" s="387">
        <v>9.4110396857291445E-2</v>
      </c>
      <c r="AE66" s="744"/>
      <c r="AF66" s="385">
        <v>5.7562016096695923E-2</v>
      </c>
      <c r="AG66" s="387">
        <v>-1.1774610167087772E-2</v>
      </c>
    </row>
    <row r="67" spans="1:33" s="100" customFormat="1" ht="30" hidden="1" customHeight="1">
      <c r="A67" s="2" t="s">
        <v>360</v>
      </c>
      <c r="B67" s="619" t="s">
        <v>361</v>
      </c>
      <c r="C67" s="562">
        <v>9.1851463062590216E-3</v>
      </c>
      <c r="D67" s="498">
        <v>5.9688676735739077E-2</v>
      </c>
      <c r="E67" s="498">
        <v>3.3840947546531303E-2</v>
      </c>
      <c r="F67" s="498">
        <v>3.7246716889011315E-2</v>
      </c>
      <c r="G67" s="498">
        <v>1.0959571358986848E-2</v>
      </c>
      <c r="H67" s="402">
        <v>5.6655940875470108E-2</v>
      </c>
      <c r="I67" s="497">
        <v>3.0303030303030304E-2</v>
      </c>
      <c r="J67" s="498">
        <v>1.1951142786777077E-2</v>
      </c>
      <c r="K67" s="498">
        <v>9.6463022508038593E-3</v>
      </c>
      <c r="L67" s="498">
        <v>1.3408509092043123E-3</v>
      </c>
      <c r="M67" s="498">
        <v>2.4478694469628286E-2</v>
      </c>
      <c r="N67" s="400">
        <v>6.0991158608104694E-3</v>
      </c>
      <c r="O67" s="597">
        <v>5.7489761058386699E-2</v>
      </c>
      <c r="P67" s="516">
        <v>5.6840962958566117E-2</v>
      </c>
      <c r="Q67" s="516">
        <v>0.2</v>
      </c>
      <c r="R67" s="516">
        <v>0.38605697151424279</v>
      </c>
      <c r="S67" s="516">
        <v>5.749070092595035E-2</v>
      </c>
      <c r="T67" s="598">
        <v>5.6894028873514677E-2</v>
      </c>
      <c r="U67" s="291">
        <v>5.6981428429791744E-2</v>
      </c>
      <c r="V67" s="292">
        <v>5.886403811631144E-2</v>
      </c>
      <c r="W67" s="388">
        <v>2.6460859977949284E-2</v>
      </c>
      <c r="X67" s="388">
        <v>3.3210270188553687E-2</v>
      </c>
      <c r="Y67" s="388">
        <v>5.6945358359773539E-2</v>
      </c>
      <c r="Z67" s="389">
        <v>5.5177825258936455E-2</v>
      </c>
      <c r="AC67" s="385">
        <v>6.7796610169491525E-2</v>
      </c>
      <c r="AD67" s="387">
        <v>4.6870073329626623E-2</v>
      </c>
      <c r="AE67" s="744"/>
      <c r="AF67" s="385">
        <v>5.6946192512449284E-2</v>
      </c>
      <c r="AG67" s="387">
        <v>5.5172619761932593E-2</v>
      </c>
    </row>
    <row r="68" spans="1:33" s="100" customFormat="1" ht="30" hidden="1" customHeight="1">
      <c r="A68" s="2" t="s">
        <v>362</v>
      </c>
      <c r="B68" s="619" t="s">
        <v>363</v>
      </c>
      <c r="C68" s="562">
        <v>4.9538421531660382E-2</v>
      </c>
      <c r="D68" s="498">
        <v>2.068607555723118E-2</v>
      </c>
      <c r="E68" s="498">
        <v>-0.12111292962356793</v>
      </c>
      <c r="F68" s="498">
        <v>-0.14455136808943156</v>
      </c>
      <c r="G68" s="498">
        <v>3.6979041194892794E-2</v>
      </c>
      <c r="H68" s="402">
        <v>-1.2334294617473048E-3</v>
      </c>
      <c r="I68" s="497">
        <v>2.8186274509803922E-2</v>
      </c>
      <c r="J68" s="498">
        <v>2.0342014535993293E-2</v>
      </c>
      <c r="K68" s="498">
        <v>0.18789808917197454</v>
      </c>
      <c r="L68" s="498">
        <v>0.1180898906329737</v>
      </c>
      <c r="M68" s="498">
        <v>7.2566371681415928E-2</v>
      </c>
      <c r="N68" s="400">
        <v>7.3999149670024952E-2</v>
      </c>
      <c r="O68" s="597">
        <v>4.7285835453774384E-2</v>
      </c>
      <c r="P68" s="516">
        <v>-4.6250032933880546E-2</v>
      </c>
      <c r="Q68" s="516">
        <v>0</v>
      </c>
      <c r="R68" s="516">
        <v>-0.14818820984315839</v>
      </c>
      <c r="S68" s="516">
        <v>4.7285481573505164E-2</v>
      </c>
      <c r="T68" s="598">
        <v>-4.6271581640630929E-2</v>
      </c>
      <c r="U68" s="291">
        <v>4.7287982256824325E-2</v>
      </c>
      <c r="V68" s="292">
        <v>1.8557903203136182E-2</v>
      </c>
      <c r="W68" s="388">
        <v>-1.611170784103115E-2</v>
      </c>
      <c r="X68" s="388">
        <v>-0.11586126795939565</v>
      </c>
      <c r="Y68" s="388">
        <v>4.7215215777937219E-2</v>
      </c>
      <c r="Z68" s="389">
        <v>-3.5479618826640067E-4</v>
      </c>
      <c r="AC68" s="385">
        <v>1.0158730158730158</v>
      </c>
      <c r="AD68" s="387">
        <v>5.2114310221555861E-2</v>
      </c>
      <c r="AE68" s="744"/>
      <c r="AF68" s="385">
        <v>4.7290442431840399E-2</v>
      </c>
      <c r="AG68" s="387">
        <v>-3.2217861697352766E-4</v>
      </c>
    </row>
    <row r="69" spans="1:33" s="100" customFormat="1" ht="30" customHeight="1">
      <c r="A69" s="2" t="s">
        <v>368</v>
      </c>
      <c r="B69" s="619" t="s">
        <v>368</v>
      </c>
      <c r="C69" s="562">
        <v>9.1116173120728935E-2</v>
      </c>
      <c r="D69" s="498">
        <v>0.17931670602472052</v>
      </c>
      <c r="E69" s="498">
        <v>-0.12785388127853881</v>
      </c>
      <c r="F69" s="498">
        <v>-0.21701799294060697</v>
      </c>
      <c r="G69" s="498">
        <v>7.3399014778325125E-2</v>
      </c>
      <c r="H69" s="402">
        <v>0.11691379902701741</v>
      </c>
      <c r="I69" s="497">
        <v>0.40479999999999999</v>
      </c>
      <c r="J69" s="498">
        <v>8.4387128593690575E-2</v>
      </c>
      <c r="K69" s="498">
        <v>0.27215189873417722</v>
      </c>
      <c r="L69" s="498">
        <v>0.22971815800970707</v>
      </c>
      <c r="M69" s="498">
        <v>0.3602550478214665</v>
      </c>
      <c r="N69" s="400">
        <v>0.16274604285687241</v>
      </c>
      <c r="O69" s="597">
        <v>0.21138018514848997</v>
      </c>
      <c r="P69" s="516">
        <v>0.10557000658749274</v>
      </c>
      <c r="Q69" s="516">
        <v>0.25</v>
      </c>
      <c r="R69" s="516">
        <v>0.52324431256182014</v>
      </c>
      <c r="S69" s="516">
        <v>0.21138040071558348</v>
      </c>
      <c r="T69" s="598">
        <v>0.10562288728167865</v>
      </c>
      <c r="U69" s="291">
        <v>0.21030851301638467</v>
      </c>
      <c r="V69" s="292">
        <v>0.17554288220736611</v>
      </c>
      <c r="W69" s="388">
        <v>3.0706243602865915E-3</v>
      </c>
      <c r="X69" s="388">
        <v>-0.17539828836757218</v>
      </c>
      <c r="Y69" s="388">
        <v>0.21002950340301979</v>
      </c>
      <c r="Z69" s="389">
        <v>0.11792063594972467</v>
      </c>
      <c r="AC69" s="385">
        <v>1.1333333333333333</v>
      </c>
      <c r="AD69" s="387">
        <v>0.35607492305451865</v>
      </c>
      <c r="AE69" s="744"/>
      <c r="AF69" s="385">
        <v>0.21010583694689139</v>
      </c>
      <c r="AG69" s="387">
        <v>0.11805541796555155</v>
      </c>
    </row>
    <row r="70" spans="1:33" s="100" customFormat="1" ht="30" hidden="1" customHeight="1">
      <c r="A70" s="2" t="s">
        <v>368</v>
      </c>
      <c r="B70" s="619" t="s">
        <v>371</v>
      </c>
      <c r="C70" s="562">
        <v>3.6841458921773301E-3</v>
      </c>
      <c r="D70" s="498">
        <v>3.4402129830298982E-3</v>
      </c>
      <c r="E70" s="498">
        <v>3.1413612565445025E-2</v>
      </c>
      <c r="F70" s="498">
        <v>0.13731552418279616</v>
      </c>
      <c r="G70" s="498">
        <v>5.507113354749885E-3</v>
      </c>
      <c r="H70" s="402">
        <v>1.821684111739244E-2</v>
      </c>
      <c r="I70" s="497">
        <v>6.1503416856492028E-2</v>
      </c>
      <c r="J70" s="498">
        <v>3.5598140703060027E-2</v>
      </c>
      <c r="K70" s="498">
        <v>1.9900497512437811E-2</v>
      </c>
      <c r="L70" s="498">
        <v>4.9754443106387353E-2</v>
      </c>
      <c r="M70" s="498">
        <v>4.8437500000000001E-2</v>
      </c>
      <c r="N70" s="400">
        <v>4.3670502289647424E-2</v>
      </c>
      <c r="O70" s="597">
        <v>3.6454661487492108E-2</v>
      </c>
      <c r="P70" s="516">
        <v>2.3884127482974612E-3</v>
      </c>
      <c r="Q70" s="516">
        <v>-0.2</v>
      </c>
      <c r="R70" s="516">
        <v>-0.27012987012987011</v>
      </c>
      <c r="S70" s="516">
        <v>3.6453299573665152E-2</v>
      </c>
      <c r="T70" s="598">
        <v>2.3408773018924914E-3</v>
      </c>
      <c r="U70" s="291">
        <v>3.6175498481951583E-2</v>
      </c>
      <c r="V70" s="292">
        <v>3.8733597812359334E-3</v>
      </c>
      <c r="W70" s="388">
        <v>2.5510204081632654E-2</v>
      </c>
      <c r="X70" s="388">
        <v>0.12513956212138336</v>
      </c>
      <c r="Y70" s="388">
        <v>3.6163595427819148E-2</v>
      </c>
      <c r="Z70" s="389">
        <v>1.85602179149949E-2</v>
      </c>
      <c r="AC70" s="385">
        <v>1.5625E-2</v>
      </c>
      <c r="AD70" s="387">
        <v>-8.1798364146721571E-3</v>
      </c>
      <c r="AE70" s="744"/>
      <c r="AF70" s="385">
        <v>3.6160601944157565E-2</v>
      </c>
      <c r="AG70" s="387">
        <v>1.8541862839148597E-2</v>
      </c>
    </row>
    <row r="71" spans="1:33" s="100" customFormat="1" ht="30" hidden="1" customHeight="1">
      <c r="A71" s="2" t="s">
        <v>368</v>
      </c>
      <c r="B71" s="619" t="s">
        <v>372</v>
      </c>
      <c r="C71" s="562">
        <v>3.9153309678208736E-3</v>
      </c>
      <c r="D71" s="498">
        <v>1.5218777428911262E-2</v>
      </c>
      <c r="E71" s="498">
        <v>-8.4602368866328256E-3</v>
      </c>
      <c r="F71" s="498">
        <v>5.6721365523180658E-3</v>
      </c>
      <c r="G71" s="498">
        <v>3.0807850296668189E-3</v>
      </c>
      <c r="H71" s="402">
        <v>1.4041805438235626E-2</v>
      </c>
      <c r="I71" s="497">
        <v>5.9012875536480686E-2</v>
      </c>
      <c r="J71" s="498">
        <v>3.5812633109346757E-2</v>
      </c>
      <c r="K71" s="498">
        <v>3.9024390243902439E-2</v>
      </c>
      <c r="L71" s="498">
        <v>5.0544123838439835E-2</v>
      </c>
      <c r="M71" s="498">
        <v>5.290611028315946E-2</v>
      </c>
      <c r="N71" s="400">
        <v>4.4261953626934622E-2</v>
      </c>
      <c r="O71" s="597">
        <v>1.417968341895085E-2</v>
      </c>
      <c r="P71" s="516">
        <v>1.5337309085331961E-2</v>
      </c>
      <c r="Q71" s="516">
        <v>0</v>
      </c>
      <c r="R71" s="516">
        <v>-1.7793594306049442E-3</v>
      </c>
      <c r="S71" s="516">
        <v>1.4179620380064508E-2</v>
      </c>
      <c r="T71" s="598">
        <v>1.5335135026354318E-2</v>
      </c>
      <c r="U71" s="291">
        <v>1.4133354165680982E-2</v>
      </c>
      <c r="V71" s="292">
        <v>1.5528672622018156E-2</v>
      </c>
      <c r="W71" s="388">
        <v>1.0945273631840797E-2</v>
      </c>
      <c r="X71" s="388">
        <v>1.1486443269605068E-2</v>
      </c>
      <c r="Y71" s="388">
        <v>1.412983267534797E-2</v>
      </c>
      <c r="Z71" s="389">
        <v>1.498788124282077E-2</v>
      </c>
      <c r="AC71" s="385">
        <v>-1.5384615384615385E-2</v>
      </c>
      <c r="AD71" s="387">
        <v>4.869672019762248E-2</v>
      </c>
      <c r="AE71" s="744"/>
      <c r="AF71" s="385">
        <v>1.4125616223688924E-2</v>
      </c>
      <c r="AG71" s="387">
        <v>1.5010412827740459E-2</v>
      </c>
    </row>
    <row r="72" spans="1:33" s="100" customFormat="1" ht="30" hidden="1" customHeight="1">
      <c r="A72" s="2" t="s">
        <v>368</v>
      </c>
      <c r="B72" s="619" t="s">
        <v>374</v>
      </c>
      <c r="C72" s="562">
        <v>1.060329067641682E-2</v>
      </c>
      <c r="D72" s="498">
        <v>9.3901522972240622E-2</v>
      </c>
      <c r="E72" s="498">
        <v>2.5597269624573378E-2</v>
      </c>
      <c r="F72" s="498">
        <v>-1.5819012310000036E-2</v>
      </c>
      <c r="G72" s="498">
        <v>1.1602775565919691E-2</v>
      </c>
      <c r="H72" s="402">
        <v>8.0486110888928472E-2</v>
      </c>
      <c r="I72" s="497">
        <v>1.2158054711246201E-2</v>
      </c>
      <c r="J72" s="498">
        <v>6.9035046279206952E-2</v>
      </c>
      <c r="K72" s="498">
        <v>6.3380281690140844E-2</v>
      </c>
      <c r="L72" s="498">
        <v>8.0329282538002408E-2</v>
      </c>
      <c r="M72" s="498">
        <v>2.7600849256900213E-2</v>
      </c>
      <c r="N72" s="400">
        <v>7.5551882387874178E-2</v>
      </c>
      <c r="O72" s="597">
        <v>7.7614586803668187E-2</v>
      </c>
      <c r="P72" s="516">
        <v>7.7667351000329052E-2</v>
      </c>
      <c r="Q72" s="516">
        <v>0</v>
      </c>
      <c r="R72" s="516">
        <v>0.10516934046345808</v>
      </c>
      <c r="S72" s="516">
        <v>7.7614246575342466E-2</v>
      </c>
      <c r="T72" s="598">
        <v>7.7670785261529735E-2</v>
      </c>
      <c r="U72" s="291">
        <v>7.6947947678607076E-2</v>
      </c>
      <c r="V72" s="292">
        <v>9.3050923893457413E-2</v>
      </c>
      <c r="W72" s="388">
        <v>4.1338582677165357E-2</v>
      </c>
      <c r="X72" s="388">
        <v>-2.8762231526433682E-3</v>
      </c>
      <c r="Y72" s="388">
        <v>7.6908737796736543E-2</v>
      </c>
      <c r="Z72" s="389">
        <v>8.0261542273440539E-2</v>
      </c>
      <c r="AA72" s="100">
        <v>0</v>
      </c>
      <c r="AC72" s="385">
        <v>5.46875E-2</v>
      </c>
      <c r="AD72" s="387">
        <v>2.7484422349284793E-2</v>
      </c>
      <c r="AE72" s="744"/>
      <c r="AF72" s="385">
        <v>7.6905655633961539E-2</v>
      </c>
      <c r="AG72" s="387">
        <v>8.0225094328466334E-2</v>
      </c>
    </row>
    <row r="73" spans="1:33" s="100" customFormat="1" ht="30" customHeight="1">
      <c r="A73" s="2" t="s">
        <v>368</v>
      </c>
      <c r="B73" s="619" t="s">
        <v>375</v>
      </c>
      <c r="C73" s="562">
        <v>3.0946825494289575E-2</v>
      </c>
      <c r="D73" s="498">
        <v>4.5007177011501753E-2</v>
      </c>
      <c r="E73" s="498">
        <v>5.5846422338568937E-2</v>
      </c>
      <c r="F73" s="498">
        <v>-1.7193084620658886E-2</v>
      </c>
      <c r="G73" s="498">
        <v>3.258375401560349E-2</v>
      </c>
      <c r="H73" s="402">
        <v>3.8141757781013363E-2</v>
      </c>
      <c r="I73" s="497">
        <v>0.18109339407744876</v>
      </c>
      <c r="J73" s="498">
        <v>0.19150862679586861</v>
      </c>
      <c r="K73" s="498">
        <v>0.23631840796019901</v>
      </c>
      <c r="L73" s="498">
        <v>0.22526353750299241</v>
      </c>
      <c r="M73" s="498">
        <v>0.19843749999999999</v>
      </c>
      <c r="N73" s="400">
        <v>0.21075672116313998</v>
      </c>
      <c r="O73" s="597">
        <v>0.18345175396156169</v>
      </c>
      <c r="P73" s="516">
        <v>-5.6393597908025077E-3</v>
      </c>
      <c r="Q73" s="516">
        <v>-0.4</v>
      </c>
      <c r="R73" s="516">
        <v>-0.5435064935064936</v>
      </c>
      <c r="S73" s="516">
        <v>0.1834483934399036</v>
      </c>
      <c r="T73" s="598">
        <v>-5.7331801174160457E-3</v>
      </c>
      <c r="U73" s="291">
        <v>0.18203355781980202</v>
      </c>
      <c r="V73" s="292">
        <v>4.5641654061834916E-2</v>
      </c>
      <c r="W73" s="388">
        <v>0.12755102040816327</v>
      </c>
      <c r="X73" s="388">
        <v>1.6460995484303638E-2</v>
      </c>
      <c r="Y73" s="388">
        <v>0.18197275231666804</v>
      </c>
      <c r="Z73" s="389">
        <v>4.2107510297888777E-2</v>
      </c>
      <c r="AC73" s="385">
        <v>9.375E-2</v>
      </c>
      <c r="AD73" s="387">
        <v>0.16563746717615527</v>
      </c>
      <c r="AE73" s="744"/>
      <c r="AF73" s="385">
        <v>0.18195989392191714</v>
      </c>
      <c r="AG73" s="387">
        <v>4.2192304505852485E-2</v>
      </c>
    </row>
    <row r="74" spans="1:33" s="100" customFormat="1" ht="30" hidden="1" customHeight="1">
      <c r="A74" s="2" t="s">
        <v>368</v>
      </c>
      <c r="B74" s="619" t="s">
        <v>376</v>
      </c>
      <c r="C74" s="562">
        <v>1.1316259678379988E-2</v>
      </c>
      <c r="D74" s="498">
        <v>0.14716275693420847</v>
      </c>
      <c r="E74" s="498">
        <v>0.13719008264462809</v>
      </c>
      <c r="F74" s="498">
        <v>8.5172926151788619E-2</v>
      </c>
      <c r="G74" s="498">
        <v>1.9777777777777776E-2</v>
      </c>
      <c r="H74" s="402">
        <v>0.14068526553595415</v>
      </c>
      <c r="I74" s="497">
        <v>4.5323047251687558E-2</v>
      </c>
      <c r="J74" s="498">
        <v>6.5201146570378649E-2</v>
      </c>
      <c r="K74" s="498">
        <v>2.0120724346076459E-2</v>
      </c>
      <c r="L74" s="498">
        <v>3.0742120488122325E-2</v>
      </c>
      <c r="M74" s="498">
        <v>3.7157757496740544E-2</v>
      </c>
      <c r="N74" s="400">
        <v>4.5316109931823799E-2</v>
      </c>
      <c r="O74" s="597">
        <v>7.9151599511361817E-2</v>
      </c>
      <c r="P74" s="516">
        <v>0.11399674223762182</v>
      </c>
      <c r="Q74" s="516">
        <v>0</v>
      </c>
      <c r="R74" s="516">
        <v>0.13513513513513514</v>
      </c>
      <c r="S74" s="516">
        <v>7.9151368377609152E-2</v>
      </c>
      <c r="T74" s="598">
        <v>0.11399843511521329</v>
      </c>
      <c r="U74" s="291">
        <v>7.8568486762341377E-2</v>
      </c>
      <c r="V74" s="292">
        <v>0.14489475156427789</v>
      </c>
      <c r="W74" s="388">
        <v>8.4162895927601816E-2</v>
      </c>
      <c r="X74" s="388">
        <v>7.6061241559001652E-2</v>
      </c>
      <c r="Y74" s="388">
        <v>7.8574442952088971E-2</v>
      </c>
      <c r="Z74" s="389">
        <v>0.13676331588361693</v>
      </c>
      <c r="AC74" s="385">
        <v>-9.285714285714286E-2</v>
      </c>
      <c r="AD74" s="387">
        <v>2.3989181928153393E-2</v>
      </c>
      <c r="AE74" s="744"/>
      <c r="AF74" s="385">
        <v>7.8551321648288763E-2</v>
      </c>
      <c r="AG74" s="387">
        <v>0.13667673559379406</v>
      </c>
    </row>
    <row r="75" spans="1:33" s="100" customFormat="1" ht="30" hidden="1" customHeight="1">
      <c r="A75" s="2" t="s">
        <v>368</v>
      </c>
      <c r="B75" s="619" t="s">
        <v>378</v>
      </c>
      <c r="C75" s="562">
        <v>-1.7667844522968198E-3</v>
      </c>
      <c r="D75" s="498">
        <v>5.0695394095036074E-2</v>
      </c>
      <c r="E75" s="498">
        <v>0.15406976744186046</v>
      </c>
      <c r="F75" s="498">
        <v>8.4571279115336767E-3</v>
      </c>
      <c r="G75" s="498">
        <v>9.9150141643059488E-3</v>
      </c>
      <c r="H75" s="402">
        <v>4.6496590163091815E-2</v>
      </c>
      <c r="I75" s="497">
        <v>1.7527675276752766E-2</v>
      </c>
      <c r="J75" s="498">
        <v>1.4990791312583874E-3</v>
      </c>
      <c r="K75" s="498">
        <v>1.9723865877712033E-3</v>
      </c>
      <c r="L75" s="498">
        <v>1.1921135044088101E-2</v>
      </c>
      <c r="M75" s="498">
        <v>1.257071024512885E-2</v>
      </c>
      <c r="N75" s="400">
        <v>7.4294134266984259E-3</v>
      </c>
      <c r="O75" s="597">
        <v>1.7242421263127323E-2</v>
      </c>
      <c r="P75" s="516">
        <v>3.467099767324297E-2</v>
      </c>
      <c r="Q75" s="516">
        <v>-0.33333333333333331</v>
      </c>
      <c r="R75" s="516">
        <v>-0.46365914786967416</v>
      </c>
      <c r="S75" s="516">
        <v>1.724147261929674E-2</v>
      </c>
      <c r="T75" s="598">
        <v>3.4630331459795834E-2</v>
      </c>
      <c r="U75" s="291">
        <v>1.7098373776531766E-2</v>
      </c>
      <c r="V75" s="292">
        <v>4.9510159923627346E-2</v>
      </c>
      <c r="W75" s="388">
        <v>8.8480801335559259E-2</v>
      </c>
      <c r="X75" s="388">
        <v>9.0043618873339639E-3</v>
      </c>
      <c r="Y75" s="388">
        <v>1.7174766153936861E-2</v>
      </c>
      <c r="Z75" s="389">
        <v>4.4980647587015532E-2</v>
      </c>
      <c r="AC75" s="385">
        <v>3.1496062992125984E-2</v>
      </c>
      <c r="AD75" s="387">
        <v>-2.7090689036112992E-2</v>
      </c>
      <c r="AE75" s="744"/>
      <c r="AF75" s="385">
        <v>1.7176390724927649E-2</v>
      </c>
      <c r="AG75" s="387">
        <v>4.4930801564622862E-2</v>
      </c>
    </row>
    <row r="76" spans="1:33" s="100" customFormat="1" ht="30" hidden="1" customHeight="1">
      <c r="A76" s="2" t="s">
        <v>368</v>
      </c>
      <c r="B76" s="619" t="s">
        <v>379</v>
      </c>
      <c r="C76" s="562">
        <v>5.0737463126843659E-3</v>
      </c>
      <c r="D76" s="498">
        <v>5.7499124704110512E-2</v>
      </c>
      <c r="E76" s="498">
        <v>4.534005037783375E-2</v>
      </c>
      <c r="F76" s="498">
        <v>3.9621042635264725E-2</v>
      </c>
      <c r="G76" s="498">
        <v>8.5230337684755637E-3</v>
      </c>
      <c r="H76" s="402">
        <v>5.5786508450454429E-2</v>
      </c>
      <c r="I76" s="497">
        <v>5.8023572076155938E-2</v>
      </c>
      <c r="J76" s="498">
        <v>3.4770321734497046E-2</v>
      </c>
      <c r="K76" s="498">
        <v>3.937007874015748E-3</v>
      </c>
      <c r="L76" s="498">
        <v>6.9196424876458796E-3</v>
      </c>
      <c r="M76" s="498">
        <v>4.0968342644320296E-2</v>
      </c>
      <c r="N76" s="400">
        <v>1.8852134512422226E-2</v>
      </c>
      <c r="O76" s="597">
        <v>9.6410903928702222E-3</v>
      </c>
      <c r="P76" s="516">
        <v>4.6662285829357511E-2</v>
      </c>
      <c r="Q76" s="516">
        <v>0</v>
      </c>
      <c r="R76" s="516">
        <v>0.13317757009345779</v>
      </c>
      <c r="S76" s="516">
        <v>9.641073295388547E-3</v>
      </c>
      <c r="T76" s="598">
        <v>4.6665945694531245E-2</v>
      </c>
      <c r="U76" s="291">
        <v>9.6539778697064677E-3</v>
      </c>
      <c r="V76" s="292">
        <v>5.6878825515375313E-2</v>
      </c>
      <c r="W76" s="388">
        <v>2.9141104294478526E-2</v>
      </c>
      <c r="X76" s="388">
        <v>3.4362631588533289E-2</v>
      </c>
      <c r="Y76" s="388">
        <v>9.6762946588926091E-3</v>
      </c>
      <c r="Z76" s="389">
        <v>5.4447662779489356E-2</v>
      </c>
      <c r="AC76" s="385">
        <v>3.8167938931297711E-2</v>
      </c>
      <c r="AD76" s="387">
        <v>3.5332180719091728E-2</v>
      </c>
      <c r="AE76" s="744"/>
      <c r="AF76" s="385">
        <v>9.6795721774866304E-3</v>
      </c>
      <c r="AG76" s="387">
        <v>5.4435353347447327E-2</v>
      </c>
    </row>
    <row r="77" spans="1:33" s="100" customFormat="1" ht="30" customHeight="1">
      <c r="A77" s="2" t="s">
        <v>368</v>
      </c>
      <c r="B77" s="619" t="s">
        <v>386</v>
      </c>
      <c r="C77" s="562">
        <v>2.9660512209648601E-2</v>
      </c>
      <c r="D77" s="498">
        <v>0.38881806183833562</v>
      </c>
      <c r="E77" s="498">
        <v>0.38512396694214879</v>
      </c>
      <c r="F77" s="498">
        <v>0.15500330941077706</v>
      </c>
      <c r="G77" s="498">
        <v>5.3555555555555558E-2</v>
      </c>
      <c r="H77" s="402">
        <v>0.36438610213593886</v>
      </c>
      <c r="I77" s="497">
        <v>0.20636451301832209</v>
      </c>
      <c r="J77" s="498">
        <v>0.19250379346062674</v>
      </c>
      <c r="K77" s="498">
        <v>7.6458752515090544E-2</v>
      </c>
      <c r="L77" s="498">
        <v>6.7393310879444723E-2</v>
      </c>
      <c r="M77" s="498">
        <v>0.16427640156453716</v>
      </c>
      <c r="N77" s="400">
        <v>0.12030713520175892</v>
      </c>
      <c r="O77" s="597">
        <v>0.14702850551664728</v>
      </c>
      <c r="P77" s="516">
        <v>0.27690432182577279</v>
      </c>
      <c r="Q77" s="516">
        <v>-0.33333333333333331</v>
      </c>
      <c r="R77" s="516">
        <v>-0.21479374110953067</v>
      </c>
      <c r="S77" s="516">
        <v>0.14702710279282191</v>
      </c>
      <c r="T77" s="598">
        <v>0.27686494396783606</v>
      </c>
      <c r="U77" s="291">
        <v>0.14613750112126331</v>
      </c>
      <c r="V77" s="292">
        <v>0.38248409417689444</v>
      </c>
      <c r="W77" s="388">
        <v>0.24434389140271492</v>
      </c>
      <c r="X77" s="388">
        <v>0.14032997388490434</v>
      </c>
      <c r="Y77" s="388">
        <v>0.14624205834574644</v>
      </c>
      <c r="Z77" s="389">
        <v>0.35387795955132562</v>
      </c>
      <c r="AC77" s="385">
        <v>-2.8571428571428571E-2</v>
      </c>
      <c r="AD77" s="387">
        <v>0.11758758513088997</v>
      </c>
      <c r="AE77" s="744"/>
      <c r="AF77" s="385">
        <v>0.14621848091851619</v>
      </c>
      <c r="AG77" s="387">
        <v>0.35369655191482147</v>
      </c>
    </row>
    <row r="78" spans="1:33" s="100" customFormat="1" ht="30" hidden="1" customHeight="1">
      <c r="A78" s="2"/>
      <c r="B78" s="619" t="s">
        <v>388</v>
      </c>
      <c r="C78" s="562">
        <v>7.0000000000000001E-3</v>
      </c>
      <c r="D78" s="498">
        <v>2.8000000000000001E-2</v>
      </c>
      <c r="E78" s="498">
        <v>3.6999999999999998E-2</v>
      </c>
      <c r="F78" s="498">
        <v>5.1999999999999998E-2</v>
      </c>
      <c r="G78" s="498">
        <v>0.01</v>
      </c>
      <c r="H78" s="402">
        <v>0.03</v>
      </c>
      <c r="I78" s="497">
        <v>4.4999999999999998E-2</v>
      </c>
      <c r="J78" s="498">
        <v>4.4999999999999998E-2</v>
      </c>
      <c r="K78" s="498">
        <v>6.9000000000000006E-2</v>
      </c>
      <c r="L78" s="498">
        <v>4.7E-2</v>
      </c>
      <c r="M78" s="498">
        <v>5.1999999999999998E-2</v>
      </c>
      <c r="N78" s="400">
        <v>4.5999999999999999E-2</v>
      </c>
      <c r="O78" s="597">
        <v>3.7999999999999999E-2</v>
      </c>
      <c r="P78" s="516">
        <v>6.4000000000000001E-2</v>
      </c>
      <c r="Q78" s="516">
        <v>0</v>
      </c>
      <c r="R78" s="516">
        <v>7.1999999999999995E-2</v>
      </c>
      <c r="S78" s="516">
        <v>3.7999999999999999E-2</v>
      </c>
      <c r="T78" s="598">
        <v>6.4000000000000001E-2</v>
      </c>
      <c r="U78" s="291">
        <v>3.7999999999999999E-2</v>
      </c>
      <c r="V78" s="292">
        <v>2.9000000000000001E-2</v>
      </c>
      <c r="W78" s="388">
        <v>4.9000000000000002E-2</v>
      </c>
      <c r="X78" s="388">
        <v>5.0999999999999997E-2</v>
      </c>
      <c r="Y78" s="388">
        <v>3.7999999999999999E-2</v>
      </c>
      <c r="Z78" s="389">
        <v>3.1E-2</v>
      </c>
      <c r="AC78" s="385">
        <v>1.4999999999999999E-2</v>
      </c>
      <c r="AD78" s="387">
        <v>4.7E-2</v>
      </c>
      <c r="AE78" s="744"/>
      <c r="AF78" s="385">
        <v>3.7999999999999999E-2</v>
      </c>
      <c r="AG78" s="387">
        <v>3.1E-2</v>
      </c>
    </row>
    <row r="79" spans="1:33" s="100" customFormat="1" ht="30" hidden="1" customHeight="1">
      <c r="A79" s="2"/>
      <c r="B79" s="619" t="s">
        <v>414</v>
      </c>
      <c r="C79" s="562">
        <v>4.363803399173174E-3</v>
      </c>
      <c r="D79" s="498">
        <v>1.2661515873093863E-2</v>
      </c>
      <c r="E79" s="498">
        <v>-0.21058688147295743</v>
      </c>
      <c r="F79" s="498">
        <v>8.9761242746210376E-2</v>
      </c>
      <c r="G79" s="498">
        <v>-1.5140440639031012E-2</v>
      </c>
      <c r="H79" s="402">
        <v>1.96245247475536E-2</v>
      </c>
      <c r="I79" s="497">
        <v>3.6725325172149964E-2</v>
      </c>
      <c r="J79" s="498">
        <v>3.7152901604372492E-2</v>
      </c>
      <c r="K79" s="498">
        <v>-3.4965034965034965E-3</v>
      </c>
      <c r="L79" s="498">
        <v>1.9877459889156904E-2</v>
      </c>
      <c r="M79" s="498">
        <v>2.4481106971793506E-2</v>
      </c>
      <c r="N79" s="400">
        <v>2.7644723669357781E-2</v>
      </c>
      <c r="O79" s="597">
        <v>3.9198519397753262E-2</v>
      </c>
      <c r="P79" s="516">
        <v>5.7170070614564576E-2</v>
      </c>
      <c r="Q79" s="516">
        <v>103</v>
      </c>
      <c r="R79" s="516">
        <v>428.02195945945942</v>
      </c>
      <c r="S79" s="516">
        <v>3.9366853921562216E-2</v>
      </c>
      <c r="T79" s="598">
        <v>7.8409255683567103E-2</v>
      </c>
      <c r="U79" s="291">
        <v>3.8949940038968588E-2</v>
      </c>
      <c r="V79" s="292">
        <v>1.4194412372666386E-2</v>
      </c>
      <c r="W79" s="388">
        <v>1.4553014553014554E-2</v>
      </c>
      <c r="X79" s="388">
        <v>8.3840099175681207E-2</v>
      </c>
      <c r="Y79" s="388">
        <v>3.8921428247474778E-2</v>
      </c>
      <c r="Z79" s="389">
        <v>2.1256216904718295E-2</v>
      </c>
      <c r="AC79" s="385">
        <v>-7.246376811594203E-3</v>
      </c>
      <c r="AD79" s="387">
        <v>3.7890064021564494E-2</v>
      </c>
      <c r="AE79" s="744" t="e">
        <v>#DIV/0!</v>
      </c>
      <c r="AF79" s="385">
        <v>3.8916268922860646E-2</v>
      </c>
      <c r="AG79" s="387">
        <v>2.1266922487814907E-2</v>
      </c>
    </row>
    <row r="80" spans="1:33" s="100" customFormat="1" ht="30" hidden="1" customHeight="1">
      <c r="A80" s="2"/>
      <c r="B80" s="619" t="s">
        <v>415</v>
      </c>
      <c r="C80" s="562">
        <v>5.1452092385090324E-3</v>
      </c>
      <c r="D80" s="498">
        <v>2.5981721255159955E-2</v>
      </c>
      <c r="E80" s="498">
        <v>3.6443148688046649E-2</v>
      </c>
      <c r="F80" s="498">
        <v>0.12673680937031492</v>
      </c>
      <c r="G80" s="498">
        <v>7.4215436810856662E-3</v>
      </c>
      <c r="H80" s="402">
        <v>3.5707002770830873E-2</v>
      </c>
      <c r="I80" s="497">
        <v>7.3800738007380073E-2</v>
      </c>
      <c r="J80" s="498">
        <v>0.1172319700964182</v>
      </c>
      <c r="K80" s="498">
        <v>0.15263157894736842</v>
      </c>
      <c r="L80" s="498">
        <v>8.5504549087389678E-2</v>
      </c>
      <c r="M80" s="498">
        <v>9.7142857142857142E-2</v>
      </c>
      <c r="N80" s="400">
        <v>9.9901597170244327E-2</v>
      </c>
      <c r="O80" s="597">
        <v>4.0195494624527137E-2</v>
      </c>
      <c r="P80" s="516">
        <v>7.3770304805590325E-2</v>
      </c>
      <c r="Q80" s="516">
        <v>8.6538461538461536E-2</v>
      </c>
      <c r="R80" s="516">
        <v>0.10669302034404149</v>
      </c>
      <c r="S80" s="516">
        <v>4.0203076027669309E-2</v>
      </c>
      <c r="T80" s="598">
        <v>7.4420316806810896E-2</v>
      </c>
      <c r="U80" s="291">
        <v>3.9991789832191038E-2</v>
      </c>
      <c r="V80" s="292">
        <v>2.8645973484431087E-2</v>
      </c>
      <c r="W80" s="388">
        <v>8.8797814207650275E-2</v>
      </c>
      <c r="X80" s="388">
        <v>0.12058554949378242</v>
      </c>
      <c r="Y80" s="388">
        <v>4.0047489791877465E-2</v>
      </c>
      <c r="Z80" s="389">
        <v>3.8539576150406513E-2</v>
      </c>
      <c r="AC80" s="385">
        <v>7.2992700729927001E-2</v>
      </c>
      <c r="AD80" s="387">
        <v>2.9239848464378482E-2</v>
      </c>
      <c r="AE80" s="744"/>
      <c r="AF80" s="385">
        <v>4.0051007881122952E-2</v>
      </c>
      <c r="AG80" s="387">
        <v>3.8533493400769135E-2</v>
      </c>
    </row>
    <row r="81" spans="1:33" s="100" customFormat="1" ht="30" customHeight="1">
      <c r="A81" s="2"/>
      <c r="B81" s="619" t="s">
        <v>419</v>
      </c>
      <c r="C81" s="562">
        <v>2.4525682554372975E-2</v>
      </c>
      <c r="D81" s="498">
        <v>6.3812908593551987E-2</v>
      </c>
      <c r="E81" s="498">
        <v>-0.14319809069212411</v>
      </c>
      <c r="F81" s="498">
        <v>0.28482723742457522</v>
      </c>
      <c r="G81" s="498">
        <v>9.7025943893693321E-3</v>
      </c>
      <c r="H81" s="402">
        <v>8.3363178907283883E-2</v>
      </c>
      <c r="I81" s="497">
        <v>0.20223820943245405</v>
      </c>
      <c r="J81" s="498">
        <v>0.25155294925316202</v>
      </c>
      <c r="K81" s="498">
        <v>0.25794392523364484</v>
      </c>
      <c r="L81" s="498">
        <v>0.27958205322942115</v>
      </c>
      <c r="M81" s="498">
        <v>0.21892497200447927</v>
      </c>
      <c r="N81" s="400">
        <v>0.26696356480352867</v>
      </c>
      <c r="O81" s="597">
        <v>0.14828911213057772</v>
      </c>
      <c r="P81" s="516">
        <v>0.224328194856521</v>
      </c>
      <c r="Q81" s="516">
        <v>119.5</v>
      </c>
      <c r="R81" s="516">
        <v>524.42474078623184</v>
      </c>
      <c r="S81" s="516">
        <v>0.14849167851893591</v>
      </c>
      <c r="T81" s="598">
        <v>0.25014424155220738</v>
      </c>
      <c r="U81" s="291">
        <v>0.14744561297798767</v>
      </c>
      <c r="V81" s="292">
        <v>7.0590951838063631E-2</v>
      </c>
      <c r="W81" s="388">
        <v>0.18690909090909091</v>
      </c>
      <c r="X81" s="388">
        <v>0.28999653725219088</v>
      </c>
      <c r="Y81" s="388">
        <v>0.14749122441294349</v>
      </c>
      <c r="Z81" s="389">
        <v>9.2421569130175296E-2</v>
      </c>
      <c r="AC81" s="385">
        <v>0.13235294117647059</v>
      </c>
      <c r="AD81" s="387">
        <v>0.23854874755141864</v>
      </c>
      <c r="AE81" s="744"/>
      <c r="AF81" s="385">
        <v>0.14748949403261052</v>
      </c>
      <c r="AG81" s="387">
        <v>9.2514188277658449E-2</v>
      </c>
    </row>
    <row r="82" spans="1:33" s="100" customFormat="1" ht="30" hidden="1" customHeight="1">
      <c r="A82" s="2"/>
      <c r="B82" s="619" t="s">
        <v>421</v>
      </c>
      <c r="C82" s="562">
        <v>-1.3550135501355014E-3</v>
      </c>
      <c r="D82" s="498">
        <v>-2.2845464461450234E-3</v>
      </c>
      <c r="E82" s="498">
        <v>1.532033426183844E-2</v>
      </c>
      <c r="F82" s="498">
        <v>-9.7728554245279271E-3</v>
      </c>
      <c r="G82" s="498">
        <v>-1.0444955086693127E-4</v>
      </c>
      <c r="H82" s="402">
        <v>-3.0701198206044E-3</v>
      </c>
      <c r="I82" s="497">
        <v>1.8617021276595744E-2</v>
      </c>
      <c r="J82" s="498">
        <v>4.3952389076630585E-2</v>
      </c>
      <c r="K82" s="498">
        <v>1.188707280832095E-2</v>
      </c>
      <c r="L82" s="498">
        <v>6.3685500102755296E-2</v>
      </c>
      <c r="M82" s="498">
        <v>1.6536518144235186E-2</v>
      </c>
      <c r="N82" s="400">
        <v>5.4909860471499643E-2</v>
      </c>
      <c r="O82" s="597">
        <v>4.3467143386072514E-2</v>
      </c>
      <c r="P82" s="516">
        <v>-6.2623133863773904E-3</v>
      </c>
      <c r="Q82" s="516">
        <v>5.8091286307053944E-2</v>
      </c>
      <c r="R82" s="516">
        <v>2.3235785222575377E-2</v>
      </c>
      <c r="S82" s="516">
        <v>4.346974755020401E-2</v>
      </c>
      <c r="T82" s="598">
        <v>-5.6517415098023731E-3</v>
      </c>
      <c r="U82" s="291">
        <v>4.3148609787920324E-2</v>
      </c>
      <c r="V82" s="292">
        <v>-1.6348581708929104E-3</v>
      </c>
      <c r="W82" s="388">
        <v>2.0220588235294119E-2</v>
      </c>
      <c r="X82" s="388">
        <v>1.7993025267241684E-3</v>
      </c>
      <c r="Y82" s="388">
        <v>4.3121199534989003E-2</v>
      </c>
      <c r="Z82" s="389">
        <v>-1.2313640337724412E-3</v>
      </c>
      <c r="AC82" s="385">
        <v>-1.948051948051948E-2</v>
      </c>
      <c r="AD82" s="387">
        <v>5.9417902390220052E-2</v>
      </c>
      <c r="AE82" s="744"/>
      <c r="AF82" s="385">
        <v>4.3114138240936128E-2</v>
      </c>
      <c r="AG82" s="387">
        <v>-1.1877846232336707E-3</v>
      </c>
    </row>
    <row r="83" spans="1:33" s="100" customFormat="1" ht="30" hidden="1" customHeight="1">
      <c r="A83" s="2"/>
      <c r="B83" s="619" t="s">
        <v>422</v>
      </c>
      <c r="C83" s="562">
        <v>1.1307100859339666E-3</v>
      </c>
      <c r="D83" s="498">
        <v>1.5527414057970635E-3</v>
      </c>
      <c r="E83" s="498">
        <v>0</v>
      </c>
      <c r="F83" s="498">
        <v>-1.2034236618174609E-2</v>
      </c>
      <c r="G83" s="498">
        <v>1.0446046171524077E-3</v>
      </c>
      <c r="H83" s="402">
        <v>1.3696038221315031E-4</v>
      </c>
      <c r="I83" s="497">
        <v>3.2637075718015669E-2</v>
      </c>
      <c r="J83" s="498">
        <v>4.3565605822151514E-2</v>
      </c>
      <c r="K83" s="498">
        <v>3.5242290748898682E-2</v>
      </c>
      <c r="L83" s="498">
        <v>4.3163937977467065E-2</v>
      </c>
      <c r="M83" s="498">
        <v>3.3438770899231814E-2</v>
      </c>
      <c r="N83" s="400">
        <v>4.3340710853574792E-2</v>
      </c>
      <c r="O83" s="597">
        <v>3.5826946203629861E-2</v>
      </c>
      <c r="P83" s="516">
        <v>1.6917776166545061E-2</v>
      </c>
      <c r="Q83" s="516">
        <v>2.7450980392156862E-2</v>
      </c>
      <c r="R83" s="516">
        <v>2.1918111483378685E-2</v>
      </c>
      <c r="S83" s="516">
        <v>3.5825433770780388E-2</v>
      </c>
      <c r="T83" s="598">
        <v>1.7024283400182333E-2</v>
      </c>
      <c r="U83" s="291">
        <v>3.5607770348653263E-2</v>
      </c>
      <c r="V83" s="292">
        <v>2.7293891974496738E-3</v>
      </c>
      <c r="W83" s="388">
        <v>1.8618618618618618E-2</v>
      </c>
      <c r="X83" s="388">
        <v>-2.7626571331328493E-3</v>
      </c>
      <c r="Y83" s="388">
        <v>3.5587905856411015E-2</v>
      </c>
      <c r="Z83" s="389">
        <v>2.0821472790429761E-3</v>
      </c>
      <c r="AC83" s="385">
        <v>0</v>
      </c>
      <c r="AD83" s="387">
        <v>5.6633630025612586E-2</v>
      </c>
      <c r="AE83" s="744"/>
      <c r="AF83" s="385">
        <v>3.5584132525738235E-2</v>
      </c>
      <c r="AG83" s="387">
        <v>2.1237235774850889E-3</v>
      </c>
    </row>
    <row r="84" spans="1:33" s="100" customFormat="1" ht="30" hidden="1" customHeight="1">
      <c r="A84" s="2"/>
      <c r="B84" s="619" t="s">
        <v>427</v>
      </c>
      <c r="C84" s="562">
        <v>-9.0354641969731192E-4</v>
      </c>
      <c r="D84" s="498">
        <v>-2.4353995731638697E-2</v>
      </c>
      <c r="E84" s="498">
        <v>1.7832647462277092E-2</v>
      </c>
      <c r="F84" s="498">
        <v>-1.5537087579524279E-2</v>
      </c>
      <c r="G84" s="498">
        <v>5.2175727851403527E-4</v>
      </c>
      <c r="H84" s="402">
        <v>-2.3446442832273439E-2</v>
      </c>
      <c r="I84" s="497">
        <v>4.1087231352718079E-2</v>
      </c>
      <c r="J84" s="498">
        <v>2.5658947246765804E-2</v>
      </c>
      <c r="K84" s="498">
        <v>7.5177304964539005E-2</v>
      </c>
      <c r="L84" s="498">
        <v>-9.6496035835633813E-3</v>
      </c>
      <c r="M84" s="498">
        <v>5.159597726278968E-2</v>
      </c>
      <c r="N84" s="400">
        <v>5.8929387357033909E-3</v>
      </c>
      <c r="O84" s="597">
        <v>2.388105624461553E-2</v>
      </c>
      <c r="P84" s="516">
        <v>1.6136278585866384E-2</v>
      </c>
      <c r="Q84" s="516">
        <v>1.5267175572519083E-2</v>
      </c>
      <c r="R84" s="516">
        <v>-8.6453097082540994E-2</v>
      </c>
      <c r="S84" s="516">
        <v>2.3879513426970977E-2</v>
      </c>
      <c r="T84" s="598">
        <v>1.3940608239837889E-2</v>
      </c>
      <c r="U84" s="291">
        <v>2.375055669610367E-2</v>
      </c>
      <c r="V84" s="292">
        <v>-2.2253245563490422E-2</v>
      </c>
      <c r="W84" s="388">
        <v>4.1273584905660375E-2</v>
      </c>
      <c r="X84" s="388">
        <v>-1.4866224661816901E-2</v>
      </c>
      <c r="Y84" s="388">
        <v>2.3770709690019206E-2</v>
      </c>
      <c r="Z84" s="389">
        <v>-2.1386888381589596E-2</v>
      </c>
      <c r="AC84" s="385">
        <v>4.6357615894039736E-2</v>
      </c>
      <c r="AD84" s="387">
        <v>3.2223214482918608E-2</v>
      </c>
      <c r="AE84" s="744"/>
      <c r="AF84" s="385">
        <v>2.3773022254195926E-2</v>
      </c>
      <c r="AG84" s="387">
        <v>-2.1343807062933973E-2</v>
      </c>
    </row>
    <row r="85" spans="1:33" s="100" customFormat="1" ht="30" customHeight="1">
      <c r="A85" s="2"/>
      <c r="B85" s="618" t="s">
        <v>430</v>
      </c>
      <c r="C85" s="1065">
        <v>6.5492321589882569E-3</v>
      </c>
      <c r="D85" s="500">
        <v>1.7691520102982309E-2</v>
      </c>
      <c r="E85" s="500">
        <v>3.3426183844011144E-2</v>
      </c>
      <c r="F85" s="500">
        <v>-1.4114731566405353E-2</v>
      </c>
      <c r="G85" s="500">
        <v>8.5648631710883646E-3</v>
      </c>
      <c r="H85" s="262">
        <v>1.4354832938369201E-2</v>
      </c>
      <c r="I85" s="560">
        <v>0.14627659574468085</v>
      </c>
      <c r="J85" s="500">
        <v>0.18787526457279335</v>
      </c>
      <c r="K85" s="500">
        <v>0.18722139673105498</v>
      </c>
      <c r="L85" s="500">
        <v>0.21684527170679413</v>
      </c>
      <c r="M85" s="500">
        <v>0.15893431327514929</v>
      </c>
      <c r="N85" s="228">
        <v>0.20396183217278849</v>
      </c>
      <c r="O85" s="1066">
        <v>0.12432591821818485</v>
      </c>
      <c r="P85" s="513">
        <v>6.7413695125097844E-2</v>
      </c>
      <c r="Q85" s="513">
        <v>9.9585062240663894E-2</v>
      </c>
      <c r="R85" s="513">
        <v>-7.3017037835195656E-2</v>
      </c>
      <c r="S85" s="513">
        <v>0.1243215125412117</v>
      </c>
      <c r="T85" s="1067">
        <v>6.4506963498458775E-2</v>
      </c>
      <c r="U85" s="1068">
        <v>0.12358516373706727</v>
      </c>
      <c r="V85" s="1069">
        <v>2.1970385892322343E-2</v>
      </c>
      <c r="W85" s="293">
        <v>0.10661764705882353</v>
      </c>
      <c r="X85" s="293">
        <v>2.1511801474537792E-2</v>
      </c>
      <c r="Y85" s="293">
        <v>0.12356487921654291</v>
      </c>
      <c r="Z85" s="294">
        <v>2.1916504859882873E-2</v>
      </c>
      <c r="AC85" s="192">
        <v>7.1428571428571425E-2</v>
      </c>
      <c r="AD85" s="194">
        <v>0.26129424254403666</v>
      </c>
      <c r="AE85" s="744"/>
      <c r="AF85" s="192">
        <v>0.12355899839080982</v>
      </c>
      <c r="AG85" s="194">
        <v>2.2088509260256697E-2</v>
      </c>
    </row>
    <row r="86" spans="1:33" s="100" customFormat="1" ht="30" hidden="1" customHeight="1">
      <c r="A86" s="2"/>
      <c r="B86" s="619" t="s">
        <v>436</v>
      </c>
      <c r="C86" s="562">
        <v>6.3944357190935603E-3</v>
      </c>
      <c r="D86" s="498">
        <v>8.7264045225061551E-2</v>
      </c>
      <c r="E86" s="498">
        <v>4.0431266846361188E-3</v>
      </c>
      <c r="F86" s="498">
        <v>0.10761717878497132</v>
      </c>
      <c r="G86" s="498">
        <v>6.2137531068765534E-3</v>
      </c>
      <c r="H86" s="402">
        <v>8.933929682180812E-2</v>
      </c>
      <c r="I86" s="497">
        <v>2.4941995359628769E-2</v>
      </c>
      <c r="J86" s="498">
        <v>1.7257293502441699E-2</v>
      </c>
      <c r="K86" s="498">
        <v>2.5031289111389237E-3</v>
      </c>
      <c r="L86" s="498">
        <v>-6.7574733892584258E-3</v>
      </c>
      <c r="M86" s="498">
        <v>1.78359096313912E-2</v>
      </c>
      <c r="N86" s="400">
        <v>3.7795930043258577E-3</v>
      </c>
      <c r="O86" s="597">
        <v>1.4047235151018788E-2</v>
      </c>
      <c r="P86" s="516">
        <v>8.7115473748126698E-2</v>
      </c>
      <c r="Q86" s="516">
        <v>1.509433962264151E-2</v>
      </c>
      <c r="R86" s="516">
        <v>8.0535283522467291E-2</v>
      </c>
      <c r="S86" s="516">
        <v>1.4047417509621249E-2</v>
      </c>
      <c r="T86" s="598">
        <v>8.6996868346812584E-2</v>
      </c>
      <c r="U86" s="291">
        <v>1.4014967314075345E-2</v>
      </c>
      <c r="V86" s="292">
        <v>8.5910820490663592E-2</v>
      </c>
      <c r="W86" s="388">
        <v>4.9833887043189366E-3</v>
      </c>
      <c r="X86" s="388">
        <v>8.6324574461065479E-2</v>
      </c>
      <c r="Y86" s="388">
        <v>1.4004332998003013E-2</v>
      </c>
      <c r="Z86" s="389">
        <v>8.5959414951096949E-2</v>
      </c>
      <c r="AC86" s="385">
        <v>-6.0606060606060606E-3</v>
      </c>
      <c r="AD86" s="387">
        <v>-2.4312788510926213E-2</v>
      </c>
      <c r="AE86" s="744"/>
      <c r="AF86" s="385">
        <v>1.4002174740673909E-2</v>
      </c>
      <c r="AG86" s="387">
        <v>8.5861635012637064E-2</v>
      </c>
    </row>
    <row r="87" spans="1:33" ht="30" hidden="1" customHeight="1" thickBot="1">
      <c r="A87" s="190" t="s">
        <v>368</v>
      </c>
      <c r="B87" s="903" t="s">
        <v>439</v>
      </c>
      <c r="C87" s="192">
        <v>4.012930554007357E-3</v>
      </c>
      <c r="D87" s="193">
        <v>-1.5323883949494185E-2</v>
      </c>
      <c r="E87" s="193">
        <v>1.2080536912751677E-2</v>
      </c>
      <c r="F87" s="193">
        <v>-1.4215921143048163E-2</v>
      </c>
      <c r="G87" s="193">
        <v>4.6315356113627009E-3</v>
      </c>
      <c r="H87" s="904">
        <v>-1.5209018036701757E-2</v>
      </c>
      <c r="I87" s="192">
        <v>1.1318619128466326E-2</v>
      </c>
      <c r="J87" s="193">
        <v>3.7182063168285491E-2</v>
      </c>
      <c r="K87" s="193">
        <v>2.4968789013732832E-2</v>
      </c>
      <c r="L87" s="193">
        <v>2.2021256898401304E-2</v>
      </c>
      <c r="M87" s="193">
        <v>1.5576323987538941E-2</v>
      </c>
      <c r="N87" s="194">
        <v>2.8762749923964648E-2</v>
      </c>
      <c r="O87" s="905">
        <v>3.5454497134315741E-2</v>
      </c>
      <c r="P87" s="383">
        <v>2.5149796151607381E-2</v>
      </c>
      <c r="Q87" s="383">
        <v>3.717472118959108E-2</v>
      </c>
      <c r="R87" s="383">
        <v>4.7779608834729849E-2</v>
      </c>
      <c r="S87" s="383">
        <v>3.5454797029436678E-2</v>
      </c>
      <c r="T87" s="906">
        <v>2.5555265134479893E-2</v>
      </c>
      <c r="U87" s="907">
        <v>3.524547530827641E-2</v>
      </c>
      <c r="V87" s="908">
        <v>-1.3135191856515328E-2</v>
      </c>
      <c r="W87" s="293">
        <v>2.1487603305785124E-2</v>
      </c>
      <c r="X87" s="293">
        <v>-7.8204677673143833E-3</v>
      </c>
      <c r="Y87" s="293">
        <v>3.5229420089230891E-2</v>
      </c>
      <c r="Z87" s="294">
        <v>-1.2510779738962788E-2</v>
      </c>
      <c r="AC87" s="192">
        <v>1.2195121951219513E-2</v>
      </c>
      <c r="AD87" s="194">
        <v>1.9130548038784785E-2</v>
      </c>
      <c r="AE87" s="744"/>
      <c r="AF87" s="192">
        <v>3.5226991459090751E-2</v>
      </c>
      <c r="AG87" s="194">
        <v>-1.2485569641190471E-2</v>
      </c>
    </row>
    <row r="88" spans="1:33" ht="30" hidden="1" customHeight="1" thickBot="1">
      <c r="A88" s="190" t="s">
        <v>368</v>
      </c>
      <c r="B88" s="893" t="s">
        <v>442</v>
      </c>
      <c r="C88" s="891">
        <v>6.883535028311313E-3</v>
      </c>
      <c r="D88" s="894">
        <v>1.7336383451697263E-2</v>
      </c>
      <c r="E88" s="894">
        <v>7.161803713527852E-2</v>
      </c>
      <c r="F88" s="894">
        <v>1.5511986125647232E-2</v>
      </c>
      <c r="G88" s="894">
        <v>1.1884028275791415E-2</v>
      </c>
      <c r="H88" s="895">
        <v>1.7147051832012952E-2</v>
      </c>
      <c r="I88" s="891">
        <v>1.9026301063234472E-2</v>
      </c>
      <c r="J88" s="894">
        <v>5.7337011117364604E-2</v>
      </c>
      <c r="K88" s="894">
        <v>2.4360535931790498E-3</v>
      </c>
      <c r="L88" s="894">
        <v>2.0412909372814859E-2</v>
      </c>
      <c r="M88" s="894">
        <v>1.3803680981595092E-2</v>
      </c>
      <c r="N88" s="892">
        <v>3.6966167875551993E-2</v>
      </c>
      <c r="O88" s="896">
        <v>1.5240056715922714E-2</v>
      </c>
      <c r="P88" s="897">
        <v>4.6372181793664834E-2</v>
      </c>
      <c r="Q88" s="897">
        <v>4.3010752688172046E-2</v>
      </c>
      <c r="R88" s="897">
        <v>4.5290911562713927E-2</v>
      </c>
      <c r="S88" s="897">
        <v>1.5244906159675636E-2</v>
      </c>
      <c r="T88" s="898">
        <v>4.6352388329985617E-2</v>
      </c>
      <c r="U88" s="899">
        <v>1.5197462550420369E-2</v>
      </c>
      <c r="V88" s="900">
        <v>1.9020000375921744E-2</v>
      </c>
      <c r="W88" s="901">
        <v>3.6677454153182305E-2</v>
      </c>
      <c r="X88" s="901">
        <v>1.6498820148726334E-2</v>
      </c>
      <c r="Y88" s="901">
        <v>1.5222196619677371E-2</v>
      </c>
      <c r="Z88" s="902">
        <v>1.8722387037205218E-2</v>
      </c>
      <c r="AC88" s="891">
        <v>0.19277108433734941</v>
      </c>
      <c r="AD88" s="892">
        <v>0.31287650585026389</v>
      </c>
      <c r="AE88" s="744"/>
      <c r="AF88" s="891">
        <v>1.5240500071728037E-2</v>
      </c>
      <c r="AG88" s="892">
        <v>1.8964256551876762E-2</v>
      </c>
    </row>
    <row r="89" spans="1:33" ht="30" customHeight="1" thickBot="1">
      <c r="A89" s="190" t="s">
        <v>368</v>
      </c>
      <c r="B89" s="877" t="s">
        <v>441</v>
      </c>
      <c r="C89" s="891">
        <v>2.3894996634507518E-2</v>
      </c>
      <c r="D89" s="894">
        <v>0.17110448938922987</v>
      </c>
      <c r="E89" s="894">
        <v>7.5471698113207544E-2</v>
      </c>
      <c r="F89" s="894">
        <v>0.1738938249168025</v>
      </c>
      <c r="G89" s="894">
        <v>2.7858326429163215E-2</v>
      </c>
      <c r="H89" s="895">
        <v>0.17138889635734714</v>
      </c>
      <c r="I89" s="891">
        <v>7.1925754060324823E-2</v>
      </c>
      <c r="J89" s="894">
        <v>0.1656964824523928</v>
      </c>
      <c r="K89" s="894">
        <v>0.10012515644555695</v>
      </c>
      <c r="L89" s="894">
        <v>6.6294691862256824E-2</v>
      </c>
      <c r="M89" s="894">
        <v>8.0856123662306781E-2</v>
      </c>
      <c r="N89" s="892">
        <v>0.10990965892868361</v>
      </c>
      <c r="O89" s="896">
        <v>8.3168624007225078E-2</v>
      </c>
      <c r="P89" s="897">
        <v>0.28450594080453084</v>
      </c>
      <c r="Q89" s="897">
        <v>7.5471698113207544E-2</v>
      </c>
      <c r="R89" s="897">
        <v>0.30610310398836554</v>
      </c>
      <c r="S89" s="897">
        <v>8.3167283548190363E-2</v>
      </c>
      <c r="T89" s="898">
        <v>0.28489522137527701</v>
      </c>
      <c r="U89" s="899">
        <v>8.2811087431176794E-2</v>
      </c>
      <c r="V89" s="900">
        <v>0.17447389219202789</v>
      </c>
      <c r="W89" s="901">
        <v>8.6378737541528236E-2</v>
      </c>
      <c r="X89" s="901">
        <v>0.15452880594759702</v>
      </c>
      <c r="Y89" s="901">
        <v>8.281528819391698E-2</v>
      </c>
      <c r="Z89" s="902">
        <v>0.17213138728892918</v>
      </c>
      <c r="AC89" s="891">
        <v>0.3575757575757576</v>
      </c>
      <c r="AD89" s="892">
        <v>0.38812272989243596</v>
      </c>
      <c r="AE89" s="744"/>
      <c r="AF89" s="891">
        <v>8.2844842422567233E-2</v>
      </c>
      <c r="AG89" s="892">
        <v>0.17232290989865831</v>
      </c>
    </row>
    <row r="90" spans="1:33" ht="11.25" customHeight="1">
      <c r="AE90" s="731"/>
    </row>
    <row r="91" spans="1:33" ht="14.25" customHeight="1"/>
    <row r="92" spans="1:33" ht="20.25" customHeight="1">
      <c r="B92" s="182" t="s">
        <v>402</v>
      </c>
    </row>
    <row r="93" spans="1:33" ht="20.25" customHeight="1">
      <c r="B93" s="182" t="s">
        <v>277</v>
      </c>
      <c r="AF93" s="777"/>
    </row>
    <row r="94" spans="1:33" ht="20.25" customHeight="1">
      <c r="B94" s="182" t="s">
        <v>410</v>
      </c>
    </row>
  </sheetData>
  <mergeCells count="42">
    <mergeCell ref="A1:AG1"/>
    <mergeCell ref="B2:AG2"/>
    <mergeCell ref="AC5:AD6"/>
    <mergeCell ref="AF5:AG6"/>
    <mergeCell ref="AC50:AD51"/>
    <mergeCell ref="AF50:AG51"/>
    <mergeCell ref="O5:T5"/>
    <mergeCell ref="S6:T6"/>
    <mergeCell ref="O8:T13"/>
    <mergeCell ref="I50:N50"/>
    <mergeCell ref="G51:H51"/>
    <mergeCell ref="U50:Z50"/>
    <mergeCell ref="U51:V51"/>
    <mergeCell ref="W51:X51"/>
    <mergeCell ref="Y51:Z51"/>
    <mergeCell ref="A5:A7"/>
    <mergeCell ref="C6:D6"/>
    <mergeCell ref="E6:F6"/>
    <mergeCell ref="I6:J6"/>
    <mergeCell ref="C5:H5"/>
    <mergeCell ref="G6:H6"/>
    <mergeCell ref="I5:N5"/>
    <mergeCell ref="M6:N6"/>
    <mergeCell ref="Y6:Z6"/>
    <mergeCell ref="W6:X6"/>
    <mergeCell ref="U6:V6"/>
    <mergeCell ref="U5:Z5"/>
    <mergeCell ref="K6:L6"/>
    <mergeCell ref="O6:P6"/>
    <mergeCell ref="Q6:R6"/>
    <mergeCell ref="O53:T58"/>
    <mergeCell ref="O50:T50"/>
    <mergeCell ref="O51:P51"/>
    <mergeCell ref="K51:L51"/>
    <mergeCell ref="M51:N51"/>
    <mergeCell ref="Q51:R51"/>
    <mergeCell ref="S51:T51"/>
    <mergeCell ref="A50:A52"/>
    <mergeCell ref="C50:H50"/>
    <mergeCell ref="E51:F51"/>
    <mergeCell ref="C51:D51"/>
    <mergeCell ref="I51:J51"/>
  </mergeCells>
  <phoneticPr fontId="7"/>
  <printOptions horizontalCentered="1"/>
  <pageMargins left="0.23622047244094491" right="0.23622047244094491" top="0.55118110236220474" bottom="0.55118110236220474" header="0.31496062992125984" footer="0.31496062992125984"/>
  <pageSetup paperSize="9" scale="42" fitToHeight="0" orientation="landscape" useFirstPageNumber="1" r:id="rId1"/>
  <headerFooter differentFirst="1">
    <oddFooter>&amp;C&amp;18&amp;P</oddFooter>
    <firstFooter>&amp;C&amp;P</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pageSetUpPr fitToPage="1"/>
  </sheetPr>
  <dimension ref="A1:S186"/>
  <sheetViews>
    <sheetView topLeftCell="B1" zoomScale="70" zoomScaleNormal="70" zoomScaleSheetLayoutView="70" workbookViewId="0">
      <selection activeCell="B1" sqref="A1:XFD1048576"/>
    </sheetView>
  </sheetViews>
  <sheetFormatPr defaultRowHeight="13.5"/>
  <cols>
    <col min="1" max="1" width="15.625" hidden="1" customWidth="1"/>
    <col min="2" max="12" width="15.75" customWidth="1"/>
    <col min="15" max="15" width="13.875" customWidth="1"/>
  </cols>
  <sheetData>
    <row r="1" spans="1:19" ht="39.75" customHeight="1">
      <c r="A1" s="1199" t="s">
        <v>275</v>
      </c>
      <c r="B1" s="1199"/>
      <c r="C1" s="1199"/>
      <c r="D1" s="1199"/>
      <c r="E1" s="1199"/>
      <c r="F1" s="1199"/>
      <c r="G1" s="1199"/>
      <c r="H1" s="1199"/>
      <c r="I1" s="1199"/>
      <c r="J1" s="1199"/>
      <c r="K1" s="1199"/>
      <c r="L1" s="1199"/>
    </row>
    <row r="2" spans="1:19" ht="27.75" customHeight="1">
      <c r="A2" s="1198" t="s">
        <v>210</v>
      </c>
      <c r="B2" s="1198"/>
      <c r="C2" s="1198"/>
      <c r="D2" s="1198"/>
      <c r="E2" s="1198"/>
      <c r="F2" s="1198"/>
      <c r="G2" s="1198"/>
      <c r="H2" s="1198"/>
      <c r="I2" s="1198"/>
      <c r="J2" s="1198"/>
      <c r="K2" s="1198"/>
      <c r="L2" s="1198"/>
    </row>
    <row r="3" spans="1:19" ht="25.5" customHeight="1">
      <c r="A3" s="1282" t="s">
        <v>118</v>
      </c>
      <c r="B3" s="1282"/>
      <c r="C3" s="1282"/>
      <c r="D3" s="1282"/>
      <c r="E3" s="1282"/>
      <c r="F3" s="1282"/>
      <c r="G3" s="1282"/>
      <c r="H3" s="1282"/>
      <c r="I3" s="1282"/>
      <c r="J3" s="1282"/>
      <c r="K3" s="1282"/>
      <c r="L3" s="1282"/>
      <c r="P3" s="840"/>
      <c r="Q3" s="835"/>
      <c r="R3" s="835"/>
      <c r="S3" s="835"/>
    </row>
    <row r="4" spans="1:19" ht="10.5" customHeight="1">
      <c r="A4" s="9"/>
      <c r="B4" s="9"/>
      <c r="C4" s="28"/>
      <c r="D4" s="28"/>
      <c r="E4" s="28"/>
      <c r="F4" s="28"/>
      <c r="G4" s="28"/>
      <c r="H4" s="28"/>
      <c r="I4" s="28"/>
      <c r="J4" s="28"/>
      <c r="K4" s="28"/>
      <c r="L4" s="28"/>
    </row>
    <row r="5" spans="1:19" ht="19.5" customHeight="1">
      <c r="B5" s="9" t="s">
        <v>218</v>
      </c>
      <c r="C5" s="28"/>
      <c r="D5" s="28"/>
      <c r="E5" s="28"/>
      <c r="F5" s="28"/>
      <c r="G5" s="28"/>
      <c r="H5" s="28"/>
      <c r="I5" s="28"/>
      <c r="J5" s="28"/>
      <c r="K5" s="28"/>
      <c r="L5" s="28"/>
    </row>
    <row r="6" spans="1:19" ht="9" customHeight="1" thickBot="1">
      <c r="A6" s="28"/>
      <c r="B6" s="28"/>
      <c r="C6" s="28"/>
      <c r="D6" s="28"/>
      <c r="E6" s="28"/>
      <c r="F6" s="28"/>
      <c r="G6" s="28"/>
      <c r="H6" s="28"/>
      <c r="I6" s="28"/>
      <c r="J6" s="28"/>
      <c r="K6" s="28"/>
      <c r="L6" s="29"/>
    </row>
    <row r="7" spans="1:19" ht="14.25" thickBot="1">
      <c r="A7" s="30"/>
      <c r="B7" s="653"/>
      <c r="C7" s="32" t="s">
        <v>51</v>
      </c>
      <c r="D7" s="32" t="s">
        <v>52</v>
      </c>
      <c r="E7" s="41" t="s">
        <v>53</v>
      </c>
      <c r="F7" s="32" t="s">
        <v>54</v>
      </c>
      <c r="G7" s="32" t="s">
        <v>55</v>
      </c>
      <c r="H7" s="32" t="s">
        <v>56</v>
      </c>
      <c r="I7" s="31" t="s">
        <v>57</v>
      </c>
      <c r="J7" s="32" t="s">
        <v>58</v>
      </c>
      <c r="K7" s="32" t="s">
        <v>59</v>
      </c>
      <c r="L7" s="33" t="s">
        <v>33</v>
      </c>
    </row>
    <row r="8" spans="1:19" s="405" customFormat="1" ht="18" hidden="1" thickTop="1">
      <c r="A8" s="404" t="s">
        <v>282</v>
      </c>
      <c r="B8" s="635" t="s">
        <v>283</v>
      </c>
      <c r="C8" s="423">
        <v>0</v>
      </c>
      <c r="D8" s="413">
        <v>87</v>
      </c>
      <c r="E8" s="414">
        <v>119242</v>
      </c>
      <c r="F8" s="413">
        <v>0</v>
      </c>
      <c r="G8" s="413">
        <v>32</v>
      </c>
      <c r="H8" s="413">
        <v>161</v>
      </c>
      <c r="I8" s="415">
        <v>3</v>
      </c>
      <c r="J8" s="413">
        <v>134</v>
      </c>
      <c r="K8" s="413">
        <v>379648</v>
      </c>
      <c r="L8" s="416">
        <v>499307</v>
      </c>
    </row>
    <row r="9" spans="1:19" s="405" customFormat="1" ht="18" hidden="1" thickTop="1">
      <c r="A9" s="477" t="s">
        <v>287</v>
      </c>
      <c r="B9" s="636" t="s">
        <v>288</v>
      </c>
      <c r="C9" s="480">
        <v>0</v>
      </c>
      <c r="D9" s="481">
        <v>93</v>
      </c>
      <c r="E9" s="482">
        <v>121549</v>
      </c>
      <c r="F9" s="481">
        <v>0</v>
      </c>
      <c r="G9" s="481">
        <v>34</v>
      </c>
      <c r="H9" s="481">
        <v>175</v>
      </c>
      <c r="I9" s="483">
        <v>2</v>
      </c>
      <c r="J9" s="481">
        <v>168</v>
      </c>
      <c r="K9" s="481">
        <v>403620</v>
      </c>
      <c r="L9" s="484">
        <v>525641</v>
      </c>
    </row>
    <row r="10" spans="1:19" s="405" customFormat="1" ht="18" hidden="1" thickTop="1">
      <c r="A10" s="477" t="s">
        <v>289</v>
      </c>
      <c r="B10" s="636" t="s">
        <v>290</v>
      </c>
      <c r="C10" s="480">
        <v>7</v>
      </c>
      <c r="D10" s="481">
        <v>100</v>
      </c>
      <c r="E10" s="482">
        <v>120861</v>
      </c>
      <c r="F10" s="481">
        <v>0</v>
      </c>
      <c r="G10" s="481">
        <v>41</v>
      </c>
      <c r="H10" s="481">
        <v>155</v>
      </c>
      <c r="I10" s="483">
        <v>3</v>
      </c>
      <c r="J10" s="481">
        <v>182</v>
      </c>
      <c r="K10" s="481">
        <v>415794</v>
      </c>
      <c r="L10" s="484">
        <v>537143</v>
      </c>
    </row>
    <row r="11" spans="1:19" s="405" customFormat="1" ht="17.25" customHeight="1" thickTop="1">
      <c r="A11" s="477" t="s">
        <v>343</v>
      </c>
      <c r="B11" s="636" t="s">
        <v>342</v>
      </c>
      <c r="C11" s="480">
        <v>1</v>
      </c>
      <c r="D11" s="481">
        <v>67</v>
      </c>
      <c r="E11" s="482">
        <v>124554</v>
      </c>
      <c r="F11" s="481">
        <v>0</v>
      </c>
      <c r="G11" s="481">
        <v>49</v>
      </c>
      <c r="H11" s="481">
        <v>18</v>
      </c>
      <c r="I11" s="483">
        <v>3</v>
      </c>
      <c r="J11" s="481">
        <v>191</v>
      </c>
      <c r="K11" s="481">
        <v>437821</v>
      </c>
      <c r="L11" s="484">
        <v>562704</v>
      </c>
    </row>
    <row r="12" spans="1:19" s="405" customFormat="1" ht="17.25" hidden="1">
      <c r="A12" s="477" t="s">
        <v>346</v>
      </c>
      <c r="B12" s="636" t="s">
        <v>347</v>
      </c>
      <c r="C12" s="480">
        <v>5</v>
      </c>
      <c r="D12" s="481">
        <v>89</v>
      </c>
      <c r="E12" s="482">
        <v>127095</v>
      </c>
      <c r="F12" s="481">
        <v>0</v>
      </c>
      <c r="G12" s="481">
        <v>50</v>
      </c>
      <c r="H12" s="481">
        <v>31</v>
      </c>
      <c r="I12" s="483">
        <v>3</v>
      </c>
      <c r="J12" s="481">
        <v>201</v>
      </c>
      <c r="K12" s="481">
        <v>461564</v>
      </c>
      <c r="L12" s="484">
        <v>589038</v>
      </c>
    </row>
    <row r="13" spans="1:19" s="405" customFormat="1" ht="17.25" hidden="1">
      <c r="A13" s="477" t="s">
        <v>349</v>
      </c>
      <c r="B13" s="636" t="s">
        <v>350</v>
      </c>
      <c r="C13" s="480">
        <v>3</v>
      </c>
      <c r="D13" s="481">
        <v>79</v>
      </c>
      <c r="E13" s="482">
        <v>130311</v>
      </c>
      <c r="F13" s="481">
        <v>0</v>
      </c>
      <c r="G13" s="481">
        <v>50</v>
      </c>
      <c r="H13" s="481">
        <v>3</v>
      </c>
      <c r="I13" s="483">
        <v>2</v>
      </c>
      <c r="J13" s="481">
        <v>281</v>
      </c>
      <c r="K13" s="481">
        <v>493476</v>
      </c>
      <c r="L13" s="484">
        <v>624205</v>
      </c>
    </row>
    <row r="14" spans="1:19" s="405" customFormat="1" ht="0.75" hidden="1" customHeight="1">
      <c r="A14" s="477" t="s">
        <v>352</v>
      </c>
      <c r="B14" s="636" t="s">
        <v>353</v>
      </c>
      <c r="C14" s="480">
        <v>11</v>
      </c>
      <c r="D14" s="481">
        <v>79</v>
      </c>
      <c r="E14" s="482">
        <v>130858</v>
      </c>
      <c r="F14" s="481">
        <v>0</v>
      </c>
      <c r="G14" s="481">
        <v>45</v>
      </c>
      <c r="H14" s="481">
        <v>11</v>
      </c>
      <c r="I14" s="483">
        <v>3</v>
      </c>
      <c r="J14" s="481">
        <v>797</v>
      </c>
      <c r="K14" s="481">
        <v>530913</v>
      </c>
      <c r="L14" s="484">
        <v>662717</v>
      </c>
    </row>
    <row r="15" spans="1:19" s="405" customFormat="1" ht="17.25" customHeight="1">
      <c r="A15" s="477" t="s">
        <v>356</v>
      </c>
      <c r="B15" s="636" t="s">
        <v>357</v>
      </c>
      <c r="C15" s="480">
        <v>3</v>
      </c>
      <c r="D15" s="481">
        <v>44</v>
      </c>
      <c r="E15" s="482">
        <v>134226</v>
      </c>
      <c r="F15" s="481">
        <v>0</v>
      </c>
      <c r="G15" s="481">
        <v>47</v>
      </c>
      <c r="H15" s="481">
        <v>5</v>
      </c>
      <c r="I15" s="483">
        <v>8</v>
      </c>
      <c r="J15" s="481">
        <v>1006</v>
      </c>
      <c r="K15" s="481">
        <v>579656</v>
      </c>
      <c r="L15" s="484">
        <v>714995</v>
      </c>
    </row>
    <row r="16" spans="1:19" s="405" customFormat="1" ht="17.25" hidden="1">
      <c r="A16" s="477" t="s">
        <v>358</v>
      </c>
      <c r="B16" s="636" t="s">
        <v>359</v>
      </c>
      <c r="C16" s="480">
        <v>9</v>
      </c>
      <c r="D16" s="481">
        <v>71</v>
      </c>
      <c r="E16" s="482">
        <v>138192</v>
      </c>
      <c r="F16" s="481">
        <v>1</v>
      </c>
      <c r="G16" s="481">
        <v>45</v>
      </c>
      <c r="H16" s="481">
        <v>1</v>
      </c>
      <c r="I16" s="483">
        <v>3</v>
      </c>
      <c r="J16" s="481">
        <v>1065</v>
      </c>
      <c r="K16" s="481">
        <v>617130</v>
      </c>
      <c r="L16" s="484">
        <v>756517</v>
      </c>
    </row>
    <row r="17" spans="1:12" s="405" customFormat="1" ht="17.25" hidden="1">
      <c r="A17" s="477" t="s">
        <v>360</v>
      </c>
      <c r="B17" s="636" t="s">
        <v>361</v>
      </c>
      <c r="C17" s="480">
        <v>57</v>
      </c>
      <c r="D17" s="481">
        <v>42</v>
      </c>
      <c r="E17" s="482">
        <v>141279</v>
      </c>
      <c r="F17" s="481">
        <v>0</v>
      </c>
      <c r="G17" s="481">
        <v>41</v>
      </c>
      <c r="H17" s="481">
        <v>1</v>
      </c>
      <c r="I17" s="483">
        <v>4</v>
      </c>
      <c r="J17" s="481">
        <v>1131</v>
      </c>
      <c r="K17" s="481">
        <v>657521</v>
      </c>
      <c r="L17" s="484">
        <v>800076</v>
      </c>
    </row>
    <row r="18" spans="1:12" s="405" customFormat="1" ht="17.25" hidden="1">
      <c r="A18" s="477" t="s">
        <v>362</v>
      </c>
      <c r="B18" s="636" t="s">
        <v>363</v>
      </c>
      <c r="C18" s="480">
        <v>22</v>
      </c>
      <c r="D18" s="481">
        <v>39</v>
      </c>
      <c r="E18" s="482">
        <v>143062</v>
      </c>
      <c r="F18" s="481">
        <v>0</v>
      </c>
      <c r="G18" s="481">
        <v>46</v>
      </c>
      <c r="H18" s="481">
        <v>3</v>
      </c>
      <c r="I18" s="483">
        <v>22</v>
      </c>
      <c r="J18" s="481">
        <v>1068</v>
      </c>
      <c r="K18" s="481">
        <v>693762</v>
      </c>
      <c r="L18" s="484">
        <v>838024</v>
      </c>
    </row>
    <row r="19" spans="1:12" s="405" customFormat="1" ht="17.25" customHeight="1">
      <c r="A19" s="477" t="s">
        <v>368</v>
      </c>
      <c r="B19" s="636" t="s">
        <v>368</v>
      </c>
      <c r="C19" s="480">
        <v>49</v>
      </c>
      <c r="D19" s="481">
        <v>40</v>
      </c>
      <c r="E19" s="482">
        <v>143623</v>
      </c>
      <c r="F19" s="481">
        <v>1</v>
      </c>
      <c r="G19" s="481">
        <v>54</v>
      </c>
      <c r="H19" s="481">
        <v>9</v>
      </c>
      <c r="I19" s="483">
        <v>41</v>
      </c>
      <c r="J19" s="481">
        <v>1110</v>
      </c>
      <c r="K19" s="481">
        <v>721631</v>
      </c>
      <c r="L19" s="484">
        <v>866558</v>
      </c>
    </row>
    <row r="20" spans="1:12" s="405" customFormat="1" ht="17.25" hidden="1">
      <c r="A20" s="477" t="s">
        <v>368</v>
      </c>
      <c r="B20" s="636" t="s">
        <v>371</v>
      </c>
      <c r="C20" s="480">
        <v>43</v>
      </c>
      <c r="D20" s="481">
        <v>57</v>
      </c>
      <c r="E20" s="482">
        <v>143531</v>
      </c>
      <c r="F20" s="481">
        <v>3</v>
      </c>
      <c r="G20" s="481">
        <v>65</v>
      </c>
      <c r="H20" s="481">
        <v>8</v>
      </c>
      <c r="I20" s="483">
        <v>56</v>
      </c>
      <c r="J20" s="481">
        <v>1416</v>
      </c>
      <c r="K20" s="481">
        <v>753083</v>
      </c>
      <c r="L20" s="484">
        <v>898262</v>
      </c>
    </row>
    <row r="21" spans="1:12" s="405" customFormat="1" ht="17.25" hidden="1">
      <c r="A21" s="477" t="s">
        <v>368</v>
      </c>
      <c r="B21" s="636" t="s">
        <v>372</v>
      </c>
      <c r="C21" s="480">
        <v>47</v>
      </c>
      <c r="D21" s="481">
        <v>62</v>
      </c>
      <c r="E21" s="482">
        <v>143550</v>
      </c>
      <c r="F21" s="481">
        <v>5</v>
      </c>
      <c r="G21" s="481">
        <v>68</v>
      </c>
      <c r="H21" s="481">
        <v>40</v>
      </c>
      <c r="I21" s="483">
        <v>68</v>
      </c>
      <c r="J21" s="481">
        <v>1710</v>
      </c>
      <c r="K21" s="481">
        <v>765485</v>
      </c>
      <c r="L21" s="484">
        <v>911035</v>
      </c>
    </row>
    <row r="22" spans="1:12" s="405" customFormat="1" ht="17.25" hidden="1">
      <c r="A22" s="477" t="s">
        <v>368</v>
      </c>
      <c r="B22" s="636" t="s">
        <v>374</v>
      </c>
      <c r="C22" s="480">
        <v>46</v>
      </c>
      <c r="D22" s="481">
        <v>77</v>
      </c>
      <c r="E22" s="482">
        <v>141594</v>
      </c>
      <c r="F22" s="481">
        <v>5</v>
      </c>
      <c r="G22" s="481">
        <v>73</v>
      </c>
      <c r="H22" s="481">
        <v>14</v>
      </c>
      <c r="I22" s="483">
        <v>75</v>
      </c>
      <c r="J22" s="481">
        <v>1929</v>
      </c>
      <c r="K22" s="481">
        <v>838070</v>
      </c>
      <c r="L22" s="484">
        <v>981883</v>
      </c>
    </row>
    <row r="23" spans="1:12" s="405" customFormat="1" ht="17.25" customHeight="1">
      <c r="A23" s="477" t="s">
        <v>368</v>
      </c>
      <c r="B23" s="636" t="s">
        <v>375</v>
      </c>
      <c r="C23" s="480">
        <v>41</v>
      </c>
      <c r="D23" s="481">
        <v>72</v>
      </c>
      <c r="E23" s="482">
        <v>142763</v>
      </c>
      <c r="F23" s="481">
        <v>6</v>
      </c>
      <c r="G23" s="481">
        <v>68</v>
      </c>
      <c r="H23" s="481">
        <v>34</v>
      </c>
      <c r="I23" s="483">
        <v>126</v>
      </c>
      <c r="J23" s="481">
        <v>1997</v>
      </c>
      <c r="K23" s="481">
        <v>880767</v>
      </c>
      <c r="L23" s="484">
        <v>1025874</v>
      </c>
    </row>
    <row r="24" spans="1:12" s="405" customFormat="1" ht="17.25" hidden="1">
      <c r="A24" s="477" t="s">
        <v>368</v>
      </c>
      <c r="B24" s="636" t="s">
        <v>376</v>
      </c>
      <c r="C24" s="480">
        <v>29</v>
      </c>
      <c r="D24" s="481">
        <v>81</v>
      </c>
      <c r="E24" s="482">
        <v>140179</v>
      </c>
      <c r="F24" s="481">
        <v>3</v>
      </c>
      <c r="G24" s="481">
        <v>74</v>
      </c>
      <c r="H24" s="481">
        <v>35</v>
      </c>
      <c r="I24" s="483">
        <v>154</v>
      </c>
      <c r="J24" s="481">
        <v>1962</v>
      </c>
      <c r="K24" s="481">
        <v>964684</v>
      </c>
      <c r="L24" s="484">
        <v>1107201</v>
      </c>
    </row>
    <row r="25" spans="1:12" s="405" customFormat="1" ht="17.25" hidden="1">
      <c r="A25" s="477" t="s">
        <v>368</v>
      </c>
      <c r="B25" s="636" t="s">
        <v>378</v>
      </c>
      <c r="C25" s="480">
        <v>29</v>
      </c>
      <c r="D25" s="481">
        <v>79</v>
      </c>
      <c r="E25" s="482">
        <v>139327</v>
      </c>
      <c r="F25" s="481">
        <v>3</v>
      </c>
      <c r="G25" s="481">
        <v>84</v>
      </c>
      <c r="H25" s="481">
        <v>18</v>
      </c>
      <c r="I25" s="483">
        <v>169</v>
      </c>
      <c r="J25" s="481">
        <v>1926</v>
      </c>
      <c r="K25" s="481">
        <v>984651</v>
      </c>
      <c r="L25" s="484">
        <v>1126286</v>
      </c>
    </row>
    <row r="26" spans="1:12" s="405" customFormat="1" ht="17.25" hidden="1">
      <c r="A26" s="477" t="s">
        <v>368</v>
      </c>
      <c r="B26" s="636" t="s">
        <v>379</v>
      </c>
      <c r="C26" s="480">
        <v>42</v>
      </c>
      <c r="D26" s="481">
        <v>89</v>
      </c>
      <c r="E26" s="482">
        <v>137119</v>
      </c>
      <c r="F26" s="481">
        <v>5</v>
      </c>
      <c r="G26" s="481">
        <v>83</v>
      </c>
      <c r="H26" s="481">
        <v>6</v>
      </c>
      <c r="I26" s="483">
        <v>219</v>
      </c>
      <c r="J26" s="481">
        <v>1852</v>
      </c>
      <c r="K26" s="481">
        <v>997623</v>
      </c>
      <c r="L26" s="484">
        <v>1137038</v>
      </c>
    </row>
    <row r="27" spans="1:12" s="405" customFormat="1" ht="17.25" customHeight="1">
      <c r="A27" s="477"/>
      <c r="B27" s="636" t="s">
        <v>386</v>
      </c>
      <c r="C27" s="480">
        <v>51</v>
      </c>
      <c r="D27" s="481">
        <v>81</v>
      </c>
      <c r="E27" s="482">
        <v>136771</v>
      </c>
      <c r="F27" s="481">
        <v>5</v>
      </c>
      <c r="G27" s="481">
        <v>77</v>
      </c>
      <c r="H27" s="481">
        <v>29</v>
      </c>
      <c r="I27" s="483">
        <v>278</v>
      </c>
      <c r="J27" s="481">
        <v>1837</v>
      </c>
      <c r="K27" s="481">
        <v>1037386</v>
      </c>
      <c r="L27" s="484">
        <v>1176515</v>
      </c>
    </row>
    <row r="28" spans="1:12" s="405" customFormat="1" ht="17.25" hidden="1">
      <c r="A28" s="477"/>
      <c r="B28" s="623" t="s">
        <v>387</v>
      </c>
      <c r="C28" s="480">
        <v>81</v>
      </c>
      <c r="D28" s="481">
        <v>75</v>
      </c>
      <c r="E28" s="482">
        <v>138351</v>
      </c>
      <c r="F28" s="481">
        <v>7</v>
      </c>
      <c r="G28" s="481">
        <v>63</v>
      </c>
      <c r="H28" s="481">
        <v>21</v>
      </c>
      <c r="I28" s="483">
        <v>368</v>
      </c>
      <c r="J28" s="481">
        <v>1872</v>
      </c>
      <c r="K28" s="481">
        <v>1079229</v>
      </c>
      <c r="L28" s="484">
        <v>1220067</v>
      </c>
    </row>
    <row r="29" spans="1:12" s="405" customFormat="1" ht="17.25" hidden="1">
      <c r="A29" s="477"/>
      <c r="B29" s="623" t="s">
        <v>414</v>
      </c>
      <c r="C29" s="480">
        <v>95</v>
      </c>
      <c r="D29" s="481">
        <v>66</v>
      </c>
      <c r="E29" s="482">
        <v>140138</v>
      </c>
      <c r="F29" s="481">
        <v>8</v>
      </c>
      <c r="G29" s="481">
        <v>59</v>
      </c>
      <c r="H29" s="481">
        <v>19</v>
      </c>
      <c r="I29" s="483">
        <v>455</v>
      </c>
      <c r="J29" s="481">
        <v>1957</v>
      </c>
      <c r="K29" s="481">
        <v>1124915</v>
      </c>
      <c r="L29" s="484">
        <v>1267712</v>
      </c>
    </row>
    <row r="30" spans="1:12" s="405" customFormat="1" ht="17.25" hidden="1">
      <c r="A30" s="477"/>
      <c r="B30" s="623" t="s">
        <v>415</v>
      </c>
      <c r="C30" s="480">
        <v>122</v>
      </c>
      <c r="D30" s="481">
        <v>85</v>
      </c>
      <c r="E30" s="482">
        <v>142182</v>
      </c>
      <c r="F30" s="481">
        <v>12</v>
      </c>
      <c r="G30" s="481">
        <v>56</v>
      </c>
      <c r="H30" s="481">
        <v>5</v>
      </c>
      <c r="I30" s="483">
        <v>563</v>
      </c>
      <c r="J30" s="481">
        <v>2010</v>
      </c>
      <c r="K30" s="481">
        <v>1173438</v>
      </c>
      <c r="L30" s="484">
        <v>1318473</v>
      </c>
    </row>
    <row r="31" spans="1:12" s="405" customFormat="1" ht="17.25" customHeight="1">
      <c r="A31" s="477"/>
      <c r="B31" s="623" t="s">
        <v>419</v>
      </c>
      <c r="C31" s="480">
        <v>101</v>
      </c>
      <c r="D31" s="481">
        <v>88</v>
      </c>
      <c r="E31" s="482">
        <v>143947</v>
      </c>
      <c r="F31" s="481">
        <v>11</v>
      </c>
      <c r="G31" s="481">
        <v>54</v>
      </c>
      <c r="H31" s="481">
        <v>10</v>
      </c>
      <c r="I31" s="483">
        <v>587</v>
      </c>
      <c r="J31" s="481">
        <v>1977</v>
      </c>
      <c r="K31" s="481">
        <v>1203774</v>
      </c>
      <c r="L31" s="484">
        <v>1350549</v>
      </c>
    </row>
    <row r="32" spans="1:12" s="405" customFormat="1" ht="17.25" hidden="1">
      <c r="A32" s="477"/>
      <c r="B32" s="623" t="s">
        <v>421</v>
      </c>
      <c r="C32" s="480">
        <v>100</v>
      </c>
      <c r="D32" s="481">
        <v>73</v>
      </c>
      <c r="E32" s="482">
        <v>146995</v>
      </c>
      <c r="F32" s="481">
        <v>14</v>
      </c>
      <c r="G32" s="481">
        <v>60</v>
      </c>
      <c r="H32" s="481">
        <v>20</v>
      </c>
      <c r="I32" s="483">
        <v>601</v>
      </c>
      <c r="J32" s="481">
        <v>1885</v>
      </c>
      <c r="K32" s="481">
        <v>1259300</v>
      </c>
      <c r="L32" s="484">
        <v>1409048</v>
      </c>
    </row>
    <row r="33" spans="1:12" s="405" customFormat="1" ht="17.25" hidden="1">
      <c r="A33" s="477"/>
      <c r="B33" s="623" t="s">
        <v>422</v>
      </c>
      <c r="C33" s="480">
        <v>115</v>
      </c>
      <c r="D33" s="481">
        <v>75</v>
      </c>
      <c r="E33" s="482">
        <v>150457</v>
      </c>
      <c r="F33" s="481">
        <v>12</v>
      </c>
      <c r="G33" s="481">
        <v>80</v>
      </c>
      <c r="H33" s="481">
        <v>16</v>
      </c>
      <c r="I33" s="483">
        <v>604</v>
      </c>
      <c r="J33" s="481">
        <v>1916</v>
      </c>
      <c r="K33" s="481">
        <v>1306250</v>
      </c>
      <c r="L33" s="484">
        <v>1459525</v>
      </c>
    </row>
    <row r="34" spans="1:12" s="405" customFormat="1" ht="17.25" hidden="1">
      <c r="A34" s="477"/>
      <c r="B34" s="623" t="s">
        <v>427</v>
      </c>
      <c r="C34" s="480">
        <v>112</v>
      </c>
      <c r="D34" s="481">
        <v>56</v>
      </c>
      <c r="E34" s="482">
        <v>153994</v>
      </c>
      <c r="F34" s="481">
        <v>11</v>
      </c>
      <c r="G34" s="481">
        <v>133</v>
      </c>
      <c r="H34" s="481">
        <v>12</v>
      </c>
      <c r="I34" s="483">
        <v>604</v>
      </c>
      <c r="J34" s="481">
        <v>1954</v>
      </c>
      <c r="K34" s="481">
        <v>1337515</v>
      </c>
      <c r="L34" s="484">
        <v>1494391</v>
      </c>
    </row>
    <row r="35" spans="1:12" s="405" customFormat="1" ht="17.25" customHeight="1">
      <c r="A35" s="477"/>
      <c r="B35" s="622" t="s">
        <v>430</v>
      </c>
      <c r="C35" s="1087">
        <v>94</v>
      </c>
      <c r="D35" s="1088">
        <v>49</v>
      </c>
      <c r="E35" s="1089">
        <v>156615</v>
      </c>
      <c r="F35" s="1088">
        <v>355</v>
      </c>
      <c r="G35" s="1088">
        <v>145</v>
      </c>
      <c r="H35" s="1088">
        <v>27</v>
      </c>
      <c r="I35" s="1090">
        <v>597</v>
      </c>
      <c r="J35" s="1088">
        <v>1947</v>
      </c>
      <c r="K35" s="1088">
        <v>1358233</v>
      </c>
      <c r="L35" s="1091">
        <v>1518062</v>
      </c>
    </row>
    <row r="36" spans="1:12" s="405" customFormat="1" ht="17.25" hidden="1" customHeight="1">
      <c r="A36" s="477"/>
      <c r="B36" s="623" t="s">
        <v>436</v>
      </c>
      <c r="C36" s="480">
        <v>141</v>
      </c>
      <c r="D36" s="481">
        <v>52</v>
      </c>
      <c r="E36" s="482">
        <v>161295</v>
      </c>
      <c r="F36" s="481">
        <v>8</v>
      </c>
      <c r="G36" s="481">
        <v>148</v>
      </c>
      <c r="H36" s="481">
        <v>537</v>
      </c>
      <c r="I36" s="483">
        <v>574</v>
      </c>
      <c r="J36" s="481">
        <v>1869</v>
      </c>
      <c r="K36" s="481">
        <v>1373906</v>
      </c>
      <c r="L36" s="484">
        <v>1538530</v>
      </c>
    </row>
    <row r="37" spans="1:12" ht="17.25" hidden="1" customHeight="1" thickBot="1">
      <c r="A37" s="3" t="s">
        <v>368</v>
      </c>
      <c r="B37" s="983" t="s">
        <v>439</v>
      </c>
      <c r="C37" s="162">
        <v>146</v>
      </c>
      <c r="D37" s="162">
        <v>45</v>
      </c>
      <c r="E37" s="997">
        <v>168206</v>
      </c>
      <c r="F37" s="162">
        <v>9</v>
      </c>
      <c r="G37" s="162">
        <v>160</v>
      </c>
      <c r="H37" s="162">
        <v>634</v>
      </c>
      <c r="I37" s="993">
        <v>574</v>
      </c>
      <c r="J37" s="162">
        <v>1800</v>
      </c>
      <c r="K37" s="162">
        <v>1421010</v>
      </c>
      <c r="L37" s="506">
        <v>1592584</v>
      </c>
    </row>
    <row r="38" spans="1:12" ht="17.25" hidden="1" customHeight="1" thickBot="1">
      <c r="A38" s="3" t="s">
        <v>368</v>
      </c>
      <c r="B38" s="982" t="s">
        <v>442</v>
      </c>
      <c r="C38" s="963">
        <v>153</v>
      </c>
      <c r="D38" s="963">
        <v>40</v>
      </c>
      <c r="E38" s="996">
        <v>174101</v>
      </c>
      <c r="F38" s="963">
        <v>10</v>
      </c>
      <c r="G38" s="963">
        <v>164</v>
      </c>
      <c r="H38" s="963">
        <v>739</v>
      </c>
      <c r="I38" s="992">
        <v>572</v>
      </c>
      <c r="J38" s="963">
        <v>1708</v>
      </c>
      <c r="K38" s="963">
        <v>1438722</v>
      </c>
      <c r="L38" s="964">
        <v>1616209</v>
      </c>
    </row>
    <row r="39" spans="1:12" ht="17.25" customHeight="1" thickBot="1">
      <c r="A39" s="3" t="s">
        <v>368</v>
      </c>
      <c r="B39" s="982" t="s">
        <v>454</v>
      </c>
      <c r="C39" s="963">
        <v>161</v>
      </c>
      <c r="D39" s="963">
        <v>35</v>
      </c>
      <c r="E39" s="996">
        <v>179073</v>
      </c>
      <c r="F39" s="963">
        <v>16</v>
      </c>
      <c r="G39" s="963">
        <v>161</v>
      </c>
      <c r="H39" s="963">
        <v>1078</v>
      </c>
      <c r="I39" s="992">
        <v>585</v>
      </c>
      <c r="J39" s="963">
        <v>1668</v>
      </c>
      <c r="K39" s="963">
        <v>1459001</v>
      </c>
      <c r="L39" s="964">
        <v>1641778</v>
      </c>
    </row>
    <row r="40" spans="1:12" ht="12.75" customHeight="1">
      <c r="A40" s="28"/>
      <c r="B40" s="28"/>
      <c r="C40" s="28"/>
      <c r="D40" s="28"/>
      <c r="E40" s="28"/>
      <c r="F40" s="28"/>
      <c r="G40" s="28"/>
      <c r="H40" s="28"/>
      <c r="I40" s="28"/>
      <c r="J40" s="28"/>
      <c r="K40" s="28"/>
      <c r="L40" s="28"/>
    </row>
    <row r="41" spans="1:12" ht="17.25">
      <c r="B41" s="185" t="s">
        <v>38</v>
      </c>
      <c r="C41" s="28"/>
      <c r="D41" s="28"/>
      <c r="E41" s="28"/>
      <c r="F41" s="28"/>
      <c r="G41" s="28"/>
      <c r="H41" s="28"/>
      <c r="I41" s="28"/>
      <c r="J41" s="28"/>
      <c r="K41" s="28"/>
      <c r="L41" s="28"/>
    </row>
    <row r="42" spans="1:12" ht="6.75" customHeight="1" thickBot="1">
      <c r="A42" s="28"/>
      <c r="B42" s="28"/>
      <c r="C42" s="28"/>
      <c r="D42" s="28"/>
      <c r="E42" s="28"/>
      <c r="F42" s="28"/>
      <c r="G42" s="28"/>
      <c r="H42" s="28"/>
      <c r="I42" s="28"/>
      <c r="J42" s="28"/>
      <c r="K42" s="28"/>
      <c r="L42" s="28"/>
    </row>
    <row r="43" spans="1:12" ht="14.25" thickBot="1">
      <c r="A43" s="30"/>
      <c r="B43" s="653"/>
      <c r="C43" s="31" t="s">
        <v>51</v>
      </c>
      <c r="D43" s="32" t="s">
        <v>52</v>
      </c>
      <c r="E43" s="32" t="s">
        <v>53</v>
      </c>
      <c r="F43" s="31" t="s">
        <v>54</v>
      </c>
      <c r="G43" s="32" t="s">
        <v>55</v>
      </c>
      <c r="H43" s="32" t="s">
        <v>56</v>
      </c>
      <c r="I43" s="31" t="s">
        <v>57</v>
      </c>
      <c r="J43" s="32" t="s">
        <v>58</v>
      </c>
      <c r="K43" s="32" t="s">
        <v>59</v>
      </c>
      <c r="L43" s="33" t="s">
        <v>33</v>
      </c>
    </row>
    <row r="44" spans="1:12" s="100" customFormat="1" ht="18" hidden="1" thickTop="1">
      <c r="A44" s="404" t="s">
        <v>282</v>
      </c>
      <c r="B44" s="635" t="s">
        <v>283</v>
      </c>
      <c r="C44" s="17" t="s">
        <v>201</v>
      </c>
      <c r="D44" s="17" t="s">
        <v>201</v>
      </c>
      <c r="E44" s="17" t="s">
        <v>201</v>
      </c>
      <c r="F44" s="101" t="s">
        <v>201</v>
      </c>
      <c r="G44" s="17" t="s">
        <v>201</v>
      </c>
      <c r="H44" s="17" t="s">
        <v>201</v>
      </c>
      <c r="I44" s="101" t="s">
        <v>201</v>
      </c>
      <c r="J44" s="17" t="s">
        <v>201</v>
      </c>
      <c r="K44" s="17" t="s">
        <v>201</v>
      </c>
      <c r="L44" s="19" t="s">
        <v>201</v>
      </c>
    </row>
    <row r="45" spans="1:12" s="100" customFormat="1" ht="17.25" hidden="1">
      <c r="A45" s="404" t="s">
        <v>287</v>
      </c>
      <c r="B45" s="635" t="s">
        <v>288</v>
      </c>
      <c r="C45" s="211" t="s">
        <v>201</v>
      </c>
      <c r="D45" s="291">
        <v>6.8965517241379309E-2</v>
      </c>
      <c r="E45" s="211">
        <v>1.9347209875714932E-2</v>
      </c>
      <c r="F45" s="291" t="s">
        <v>201</v>
      </c>
      <c r="G45" s="291">
        <v>6.25E-2</v>
      </c>
      <c r="H45" s="211">
        <v>8.6956521739130432E-2</v>
      </c>
      <c r="I45" s="291">
        <v>-0.33333333333333331</v>
      </c>
      <c r="J45" s="291">
        <v>0.2537313432835821</v>
      </c>
      <c r="K45" s="211">
        <v>6.3142700606877947E-2</v>
      </c>
      <c r="L45" s="219">
        <v>5.2741099163440532E-2</v>
      </c>
    </row>
    <row r="46" spans="1:12" s="100" customFormat="1" ht="17.25" hidden="1">
      <c r="A46" s="485" t="s">
        <v>289</v>
      </c>
      <c r="B46" s="638" t="s">
        <v>290</v>
      </c>
      <c r="C46" s="211" t="s">
        <v>201</v>
      </c>
      <c r="D46" s="291">
        <v>7.5268817204301078E-2</v>
      </c>
      <c r="E46" s="211">
        <v>-5.6602686982204706E-3</v>
      </c>
      <c r="F46" s="291" t="s">
        <v>201</v>
      </c>
      <c r="G46" s="291">
        <v>0.20588235294117646</v>
      </c>
      <c r="H46" s="211">
        <v>-0.11428571428571428</v>
      </c>
      <c r="I46" s="291">
        <v>0.5</v>
      </c>
      <c r="J46" s="291">
        <v>8.3333333333333329E-2</v>
      </c>
      <c r="K46" s="211">
        <v>3.0162033595956594E-2</v>
      </c>
      <c r="L46" s="219">
        <v>2.1881854725944134E-2</v>
      </c>
    </row>
    <row r="47" spans="1:12" s="100" customFormat="1" ht="18" hidden="1" thickTop="1">
      <c r="A47" s="477" t="s">
        <v>343</v>
      </c>
      <c r="B47" s="636" t="s">
        <v>342</v>
      </c>
      <c r="C47" s="211" t="s">
        <v>201</v>
      </c>
      <c r="D47" s="291" t="s">
        <v>201</v>
      </c>
      <c r="E47" s="211" t="s">
        <v>201</v>
      </c>
      <c r="F47" s="291" t="s">
        <v>201</v>
      </c>
      <c r="G47" s="291" t="s">
        <v>201</v>
      </c>
      <c r="H47" s="211" t="s">
        <v>201</v>
      </c>
      <c r="I47" s="291" t="s">
        <v>201</v>
      </c>
      <c r="J47" s="291" t="s">
        <v>201</v>
      </c>
      <c r="K47" s="211" t="s">
        <v>201</v>
      </c>
      <c r="L47" s="219" t="s">
        <v>201</v>
      </c>
    </row>
    <row r="48" spans="1:12" s="100" customFormat="1" ht="18" hidden="1" thickTop="1">
      <c r="A48" s="477" t="s">
        <v>346</v>
      </c>
      <c r="B48" s="636" t="s">
        <v>347</v>
      </c>
      <c r="C48" s="211">
        <v>4</v>
      </c>
      <c r="D48" s="291">
        <v>0.32835820895522388</v>
      </c>
      <c r="E48" s="211">
        <v>2.0400790018787033E-2</v>
      </c>
      <c r="F48" s="291" t="s">
        <v>201</v>
      </c>
      <c r="G48" s="291">
        <v>2.0408163265306121E-2</v>
      </c>
      <c r="H48" s="211">
        <v>0.72222222222222221</v>
      </c>
      <c r="I48" s="291">
        <v>0</v>
      </c>
      <c r="J48" s="291">
        <v>5.2356020942408377E-2</v>
      </c>
      <c r="K48" s="211">
        <v>5.4229925015017555E-2</v>
      </c>
      <c r="L48" s="219">
        <v>4.6799027552674233E-2</v>
      </c>
    </row>
    <row r="49" spans="1:12" s="100" customFormat="1" ht="17.25" hidden="1">
      <c r="A49" s="477" t="s">
        <v>349</v>
      </c>
      <c r="B49" s="636" t="s">
        <v>350</v>
      </c>
      <c r="C49" s="211">
        <v>-0.4</v>
      </c>
      <c r="D49" s="291">
        <v>-0.11235955056179775</v>
      </c>
      <c r="E49" s="211">
        <v>2.5303906526613951E-2</v>
      </c>
      <c r="F49" s="291" t="s">
        <v>201</v>
      </c>
      <c r="G49" s="291">
        <v>0</v>
      </c>
      <c r="H49" s="211">
        <v>-0.90322580645161288</v>
      </c>
      <c r="I49" s="291">
        <v>-0.33333333333333331</v>
      </c>
      <c r="J49" s="291">
        <v>0.39800995024875624</v>
      </c>
      <c r="K49" s="211">
        <v>6.9138840984132213E-2</v>
      </c>
      <c r="L49" s="219">
        <v>5.9702430063934754E-2</v>
      </c>
    </row>
    <row r="50" spans="1:12" s="100" customFormat="1" ht="17.25" hidden="1">
      <c r="A50" s="477" t="s">
        <v>352</v>
      </c>
      <c r="B50" s="636" t="s">
        <v>353</v>
      </c>
      <c r="C50" s="211">
        <v>2.6666666666666665</v>
      </c>
      <c r="D50" s="291">
        <v>0</v>
      </c>
      <c r="E50" s="211">
        <v>4.1976502367413338E-3</v>
      </c>
      <c r="F50" s="291" t="s">
        <v>201</v>
      </c>
      <c r="G50" s="291">
        <v>-0.1</v>
      </c>
      <c r="H50" s="211">
        <v>2.6666666666666665</v>
      </c>
      <c r="I50" s="291">
        <v>0.5</v>
      </c>
      <c r="J50" s="291">
        <v>1.8362989323843417</v>
      </c>
      <c r="K50" s="211">
        <v>7.586387179923644E-2</v>
      </c>
      <c r="L50" s="219">
        <v>6.1697679448258186E-2</v>
      </c>
    </row>
    <row r="51" spans="1:12" s="100" customFormat="1" ht="17.25" customHeight="1" thickTop="1">
      <c r="A51" s="477" t="s">
        <v>356</v>
      </c>
      <c r="B51" s="636" t="s">
        <v>357</v>
      </c>
      <c r="C51" s="211">
        <v>2</v>
      </c>
      <c r="D51" s="291">
        <v>-0.34328358208955223</v>
      </c>
      <c r="E51" s="211">
        <v>7.7653066139987473E-2</v>
      </c>
      <c r="F51" s="291" t="s">
        <v>201</v>
      </c>
      <c r="G51" s="291">
        <v>-4.0816326530612242E-2</v>
      </c>
      <c r="H51" s="211">
        <v>-0.72222222222222221</v>
      </c>
      <c r="I51" s="291">
        <v>1.6666666666666667</v>
      </c>
      <c r="J51" s="291">
        <v>4.2670157068062826</v>
      </c>
      <c r="K51" s="211">
        <v>0.32395659413321881</v>
      </c>
      <c r="L51" s="219">
        <v>0.27064140294008926</v>
      </c>
    </row>
    <row r="52" spans="1:12" s="100" customFormat="1" ht="17.25" hidden="1">
      <c r="A52" s="477" t="s">
        <v>358</v>
      </c>
      <c r="B52" s="636" t="s">
        <v>359</v>
      </c>
      <c r="C52" s="211">
        <v>2</v>
      </c>
      <c r="D52" s="291">
        <v>0.61363636363636365</v>
      </c>
      <c r="E52" s="211">
        <v>2.9547181619060392E-2</v>
      </c>
      <c r="F52" s="291" t="s">
        <v>201</v>
      </c>
      <c r="G52" s="291">
        <v>-4.2553191489361701E-2</v>
      </c>
      <c r="H52" s="211">
        <v>-0.8</v>
      </c>
      <c r="I52" s="291">
        <v>-0.625</v>
      </c>
      <c r="J52" s="291">
        <v>5.8648111332007952E-2</v>
      </c>
      <c r="K52" s="211">
        <v>6.4648688187476711E-2</v>
      </c>
      <c r="L52" s="219">
        <v>5.8073133378555096E-2</v>
      </c>
    </row>
    <row r="53" spans="1:12" s="100" customFormat="1" ht="17.25" hidden="1">
      <c r="A53" s="477" t="s">
        <v>360</v>
      </c>
      <c r="B53" s="636" t="s">
        <v>361</v>
      </c>
      <c r="C53" s="211">
        <v>5.333333333333333</v>
      </c>
      <c r="D53" s="291">
        <v>-0.40845070422535212</v>
      </c>
      <c r="E53" s="211">
        <v>2.2338485585272665E-2</v>
      </c>
      <c r="F53" s="291">
        <v>-1</v>
      </c>
      <c r="G53" s="291">
        <v>-8.8888888888888892E-2</v>
      </c>
      <c r="H53" s="211">
        <v>0</v>
      </c>
      <c r="I53" s="291">
        <v>0.33333333333333331</v>
      </c>
      <c r="J53" s="291">
        <v>6.1971830985915494E-2</v>
      </c>
      <c r="K53" s="211">
        <v>6.5449743165945581E-2</v>
      </c>
      <c r="L53" s="219">
        <v>5.7578349197704742E-2</v>
      </c>
    </row>
    <row r="54" spans="1:12" s="100" customFormat="1" ht="16.5" hidden="1" customHeight="1">
      <c r="A54" s="477" t="s">
        <v>362</v>
      </c>
      <c r="B54" s="636" t="s">
        <v>363</v>
      </c>
      <c r="C54" s="211">
        <v>-0.61403508771929827</v>
      </c>
      <c r="D54" s="291">
        <v>-7.1428571428571425E-2</v>
      </c>
      <c r="E54" s="211">
        <v>1.2620417754938809E-2</v>
      </c>
      <c r="F54" s="291" t="s">
        <v>201</v>
      </c>
      <c r="G54" s="291">
        <v>0.12195121951219512</v>
      </c>
      <c r="H54" s="211">
        <v>2</v>
      </c>
      <c r="I54" s="291">
        <v>4.5</v>
      </c>
      <c r="J54" s="291">
        <v>-5.5702917771883291E-2</v>
      </c>
      <c r="K54" s="211">
        <v>5.5117631223945703E-2</v>
      </c>
      <c r="L54" s="219">
        <v>4.743049410306021E-2</v>
      </c>
    </row>
    <row r="55" spans="1:12" s="100" customFormat="1" ht="17.25" customHeight="1">
      <c r="A55" s="477" t="s">
        <v>368</v>
      </c>
      <c r="B55" s="636" t="s">
        <v>368</v>
      </c>
      <c r="C55" s="211">
        <v>15.333333333333334</v>
      </c>
      <c r="D55" s="291">
        <v>-9.0909090909090912E-2</v>
      </c>
      <c r="E55" s="211">
        <v>7.000879114329564E-2</v>
      </c>
      <c r="F55" s="291" t="s">
        <v>201</v>
      </c>
      <c r="G55" s="291">
        <v>0.14893617021276595</v>
      </c>
      <c r="H55" s="211">
        <v>0.8</v>
      </c>
      <c r="I55" s="291">
        <v>4.125</v>
      </c>
      <c r="J55" s="291">
        <v>0.10337972166998012</v>
      </c>
      <c r="K55" s="211">
        <v>0.24492975143878437</v>
      </c>
      <c r="L55" s="219">
        <v>0.21197770613780517</v>
      </c>
    </row>
    <row r="56" spans="1:12" s="100" customFormat="1" ht="16.5" hidden="1" customHeight="1">
      <c r="A56" s="477" t="s">
        <v>368</v>
      </c>
      <c r="B56" s="636" t="s">
        <v>371</v>
      </c>
      <c r="C56" s="211">
        <v>-0.12244897959183673</v>
      </c>
      <c r="D56" s="291">
        <v>0.42499999999999999</v>
      </c>
      <c r="E56" s="211">
        <v>-6.405659260703369E-4</v>
      </c>
      <c r="F56" s="291">
        <v>2</v>
      </c>
      <c r="G56" s="291">
        <v>0.20370370370370369</v>
      </c>
      <c r="H56" s="211">
        <v>-0.1111111111111111</v>
      </c>
      <c r="I56" s="291">
        <v>0.36585365853658536</v>
      </c>
      <c r="J56" s="291">
        <v>0.27567567567567569</v>
      </c>
      <c r="K56" s="211">
        <v>4.3584602102736715E-2</v>
      </c>
      <c r="L56" s="219">
        <v>3.6586125798850164E-2</v>
      </c>
    </row>
    <row r="57" spans="1:12" s="100" customFormat="1" ht="16.5" hidden="1" customHeight="1">
      <c r="A57" s="477" t="s">
        <v>368</v>
      </c>
      <c r="B57" s="636" t="s">
        <v>372</v>
      </c>
      <c r="C57" s="211">
        <v>9.3023255813953487E-2</v>
      </c>
      <c r="D57" s="291">
        <v>8.771929824561403E-2</v>
      </c>
      <c r="E57" s="211">
        <v>1.3237558436853363E-4</v>
      </c>
      <c r="F57" s="291">
        <v>0.66666666666666663</v>
      </c>
      <c r="G57" s="291">
        <v>4.6153846153846156E-2</v>
      </c>
      <c r="H57" s="211">
        <v>4</v>
      </c>
      <c r="I57" s="291">
        <v>0.21428571428571427</v>
      </c>
      <c r="J57" s="291">
        <v>0.2076271186440678</v>
      </c>
      <c r="K57" s="211">
        <v>1.6468304290496533E-2</v>
      </c>
      <c r="L57" s="219">
        <v>1.4219682008144618E-2</v>
      </c>
    </row>
    <row r="58" spans="1:12" s="100" customFormat="1" ht="16.5" hidden="1" customHeight="1">
      <c r="A58" s="477" t="s">
        <v>368</v>
      </c>
      <c r="B58" s="636" t="s">
        <v>374</v>
      </c>
      <c r="C58" s="211">
        <v>-2.1276595744680851E-2</v>
      </c>
      <c r="D58" s="291">
        <v>0.24193548387096775</v>
      </c>
      <c r="E58" s="211">
        <v>-1.3625914315569488E-2</v>
      </c>
      <c r="F58" s="291">
        <v>0</v>
      </c>
      <c r="G58" s="291">
        <v>7.3529411764705885E-2</v>
      </c>
      <c r="H58" s="211">
        <v>-0.65</v>
      </c>
      <c r="I58" s="291">
        <v>0.10294117647058823</v>
      </c>
      <c r="J58" s="291">
        <v>0.1280701754385965</v>
      </c>
      <c r="K58" s="211">
        <v>9.4822236882499328E-2</v>
      </c>
      <c r="L58" s="219">
        <v>7.7766496347560735E-2</v>
      </c>
    </row>
    <row r="59" spans="1:12" s="100" customFormat="1" ht="17.25" customHeight="1">
      <c r="A59" s="477" t="s">
        <v>368</v>
      </c>
      <c r="B59" s="636" t="s">
        <v>375</v>
      </c>
      <c r="C59" s="211">
        <v>-0.16326530612244897</v>
      </c>
      <c r="D59" s="291">
        <v>0.8</v>
      </c>
      <c r="E59" s="211">
        <v>-5.9878988741357579E-3</v>
      </c>
      <c r="F59" s="291">
        <v>5</v>
      </c>
      <c r="G59" s="291">
        <v>0.25925925925925924</v>
      </c>
      <c r="H59" s="211">
        <v>2.7777777777777777</v>
      </c>
      <c r="I59" s="291">
        <v>2.0731707317073171</v>
      </c>
      <c r="J59" s="291">
        <v>0.79909909909909915</v>
      </c>
      <c r="K59" s="211">
        <v>0.22052267710228635</v>
      </c>
      <c r="L59" s="219">
        <v>0.18384920570810032</v>
      </c>
    </row>
    <row r="60" spans="1:12" s="100" customFormat="1" ht="16.5" hidden="1" customHeight="1">
      <c r="A60" s="477" t="s">
        <v>368</v>
      </c>
      <c r="B60" s="636" t="s">
        <v>376</v>
      </c>
      <c r="C60" s="211">
        <v>-0.29268292682926828</v>
      </c>
      <c r="D60" s="291">
        <v>0.125</v>
      </c>
      <c r="E60" s="211">
        <v>-1.8099927852454768E-2</v>
      </c>
      <c r="F60" s="291">
        <v>-0.5</v>
      </c>
      <c r="G60" s="291">
        <v>8.8235294117647065E-2</v>
      </c>
      <c r="H60" s="211">
        <v>2.9411764705882353E-2</v>
      </c>
      <c r="I60" s="291">
        <v>0.22222222222222221</v>
      </c>
      <c r="J60" s="291">
        <v>-1.7526289434151226E-2</v>
      </c>
      <c r="K60" s="211">
        <v>9.527718454483422E-2</v>
      </c>
      <c r="L60" s="219">
        <v>7.9275817498055318E-2</v>
      </c>
    </row>
    <row r="61" spans="1:12" s="100" customFormat="1" ht="16.5" hidden="1" customHeight="1">
      <c r="A61" s="477" t="s">
        <v>368</v>
      </c>
      <c r="B61" s="636" t="s">
        <v>378</v>
      </c>
      <c r="C61" s="211">
        <v>0</v>
      </c>
      <c r="D61" s="291">
        <v>-2.4691358024691357E-2</v>
      </c>
      <c r="E61" s="211">
        <v>-6.0779432011927609E-3</v>
      </c>
      <c r="F61" s="291">
        <v>0</v>
      </c>
      <c r="G61" s="291">
        <v>0.13513513513513514</v>
      </c>
      <c r="H61" s="211">
        <v>-0.48571428571428571</v>
      </c>
      <c r="I61" s="291">
        <v>9.7402597402597407E-2</v>
      </c>
      <c r="J61" s="291">
        <v>-1.834862385321101E-2</v>
      </c>
      <c r="K61" s="211">
        <v>2.0697969490527469E-2</v>
      </c>
      <c r="L61" s="219">
        <v>1.7237159287247755E-2</v>
      </c>
    </row>
    <row r="62" spans="1:12" s="100" customFormat="1" ht="16.5" hidden="1" customHeight="1">
      <c r="A62" s="477" t="s">
        <v>368</v>
      </c>
      <c r="B62" s="636" t="s">
        <v>379</v>
      </c>
      <c r="C62" s="211">
        <v>0.44827586206896552</v>
      </c>
      <c r="D62" s="291">
        <v>0.12658227848101267</v>
      </c>
      <c r="E62" s="211">
        <v>-1.584761029807575E-2</v>
      </c>
      <c r="F62" s="291">
        <v>0.66666666666666663</v>
      </c>
      <c r="G62" s="291">
        <v>-1.1904761904761904E-2</v>
      </c>
      <c r="H62" s="211">
        <v>-0.66666666666666663</v>
      </c>
      <c r="I62" s="291">
        <v>0.29585798816568049</v>
      </c>
      <c r="J62" s="291">
        <v>-3.8421599169262723E-2</v>
      </c>
      <c r="K62" s="211">
        <v>1.3174210964087784E-2</v>
      </c>
      <c r="L62" s="219">
        <v>9.5464207137441106E-3</v>
      </c>
    </row>
    <row r="63" spans="1:12" s="100" customFormat="1" ht="17.25" customHeight="1">
      <c r="A63" s="477"/>
      <c r="B63" s="636" t="s">
        <v>386</v>
      </c>
      <c r="C63" s="211">
        <v>0.24390243902439024</v>
      </c>
      <c r="D63" s="291">
        <v>0.125</v>
      </c>
      <c r="E63" s="211">
        <v>-4.1971659323494184E-2</v>
      </c>
      <c r="F63" s="291">
        <v>-0.16666666666666666</v>
      </c>
      <c r="G63" s="291">
        <v>0.13235294117647059</v>
      </c>
      <c r="H63" s="211">
        <v>-0.14705882352941177</v>
      </c>
      <c r="I63" s="291">
        <v>1.2063492063492063</v>
      </c>
      <c r="J63" s="291">
        <v>-8.0120180270405614E-2</v>
      </c>
      <c r="K63" s="211">
        <v>0.17782114906666577</v>
      </c>
      <c r="L63" s="219">
        <v>0.14684161992603381</v>
      </c>
    </row>
    <row r="64" spans="1:12" s="100" customFormat="1" ht="16.5" hidden="1" customHeight="1">
      <c r="A64" s="477"/>
      <c r="B64" s="623" t="s">
        <v>387</v>
      </c>
      <c r="C64" s="211">
        <v>0.58823529411764708</v>
      </c>
      <c r="D64" s="291">
        <v>-7.407407407407407E-2</v>
      </c>
      <c r="E64" s="211">
        <v>1.1552156524409414E-2</v>
      </c>
      <c r="F64" s="291">
        <v>0.4</v>
      </c>
      <c r="G64" s="291">
        <v>-0.18181818181818182</v>
      </c>
      <c r="H64" s="211">
        <v>-0.27586206896551724</v>
      </c>
      <c r="I64" s="291">
        <v>0.32374100719424459</v>
      </c>
      <c r="J64" s="291">
        <v>1.905280348394121E-2</v>
      </c>
      <c r="K64" s="211">
        <v>4.0335034403780272E-2</v>
      </c>
      <c r="L64" s="219">
        <v>3.7017802577952681E-2</v>
      </c>
    </row>
    <row r="65" spans="1:12" s="100" customFormat="1" ht="16.5" hidden="1" customHeight="1">
      <c r="A65" s="477"/>
      <c r="B65" s="623" t="s">
        <v>414</v>
      </c>
      <c r="C65" s="211">
        <v>0.1728395061728395</v>
      </c>
      <c r="D65" s="291">
        <v>-0.12</v>
      </c>
      <c r="E65" s="211">
        <v>1.2916422721917441E-2</v>
      </c>
      <c r="F65" s="291">
        <v>0.14285714285714285</v>
      </c>
      <c r="G65" s="291">
        <v>-6.3492063492063489E-2</v>
      </c>
      <c r="H65" s="211">
        <v>-9.5238095238095233E-2</v>
      </c>
      <c r="I65" s="291">
        <v>0.23641304347826086</v>
      </c>
      <c r="J65" s="291">
        <v>4.5405982905982904E-2</v>
      </c>
      <c r="K65" s="211">
        <v>4.2332072247873248E-2</v>
      </c>
      <c r="L65" s="219">
        <v>3.9051134077062982E-2</v>
      </c>
    </row>
    <row r="66" spans="1:12" s="100" customFormat="1" ht="16.5" hidden="1" customHeight="1">
      <c r="A66" s="477"/>
      <c r="B66" s="623" t="s">
        <v>415</v>
      </c>
      <c r="C66" s="211">
        <v>0.28421052631578947</v>
      </c>
      <c r="D66" s="291">
        <v>0.2878787878787879</v>
      </c>
      <c r="E66" s="211">
        <v>1.4585622743295895E-2</v>
      </c>
      <c r="F66" s="291">
        <v>0.5</v>
      </c>
      <c r="G66" s="291">
        <v>-5.0847457627118647E-2</v>
      </c>
      <c r="H66" s="211">
        <v>-0.73684210526315785</v>
      </c>
      <c r="I66" s="291">
        <v>0.23736263736263735</v>
      </c>
      <c r="J66" s="291">
        <v>2.7082268778742973E-2</v>
      </c>
      <c r="K66" s="211">
        <v>4.3134814630438743E-2</v>
      </c>
      <c r="L66" s="219">
        <v>4.0041428968093699E-2</v>
      </c>
    </row>
    <row r="67" spans="1:12" s="100" customFormat="1" ht="17.25" customHeight="1">
      <c r="A67" s="477"/>
      <c r="B67" s="623" t="s">
        <v>419</v>
      </c>
      <c r="C67" s="211">
        <v>0.98039215686274506</v>
      </c>
      <c r="D67" s="291">
        <v>8.6419753086419748E-2</v>
      </c>
      <c r="E67" s="211">
        <v>5.2467262796937947E-2</v>
      </c>
      <c r="F67" s="291">
        <v>1.2</v>
      </c>
      <c r="G67" s="291">
        <v>-0.29870129870129869</v>
      </c>
      <c r="H67" s="211">
        <v>-0.65517241379310343</v>
      </c>
      <c r="I67" s="291">
        <v>1.1115107913669064</v>
      </c>
      <c r="J67" s="291">
        <v>7.621121393576484E-2</v>
      </c>
      <c r="K67" s="211">
        <v>0.16039159965528743</v>
      </c>
      <c r="L67" s="219">
        <v>0.14792331589482496</v>
      </c>
    </row>
    <row r="68" spans="1:12" s="100" customFormat="1" ht="16.5" hidden="1" customHeight="1">
      <c r="A68" s="477"/>
      <c r="B68" s="623" t="s">
        <v>421</v>
      </c>
      <c r="C68" s="211">
        <v>-9.9009900990099011E-3</v>
      </c>
      <c r="D68" s="291">
        <v>-0.17045454545454544</v>
      </c>
      <c r="E68" s="211">
        <v>2.1174460044321868E-2</v>
      </c>
      <c r="F68" s="291">
        <v>0.27272727272727271</v>
      </c>
      <c r="G68" s="291">
        <v>0.1111111111111111</v>
      </c>
      <c r="H68" s="211">
        <v>1</v>
      </c>
      <c r="I68" s="291">
        <v>2.385008517887564E-2</v>
      </c>
      <c r="J68" s="291">
        <v>-4.6535154274152758E-2</v>
      </c>
      <c r="K68" s="211">
        <v>4.6126598514339069E-2</v>
      </c>
      <c r="L68" s="219">
        <v>4.3314977834939719E-2</v>
      </c>
    </row>
    <row r="69" spans="1:12" s="100" customFormat="1" ht="16.5" hidden="1" customHeight="1">
      <c r="A69" s="477"/>
      <c r="B69" s="623" t="s">
        <v>422</v>
      </c>
      <c r="C69" s="211">
        <v>0.15</v>
      </c>
      <c r="D69" s="291">
        <v>2.7397260273972601E-2</v>
      </c>
      <c r="E69" s="211">
        <v>2.3551821490526887E-2</v>
      </c>
      <c r="F69" s="291">
        <v>-0.14285714285714285</v>
      </c>
      <c r="G69" s="291">
        <v>0.33333333333333331</v>
      </c>
      <c r="H69" s="211">
        <v>-0.2</v>
      </c>
      <c r="I69" s="291">
        <v>4.9916805324459234E-3</v>
      </c>
      <c r="J69" s="291">
        <v>1.6445623342175066E-2</v>
      </c>
      <c r="K69" s="211">
        <v>3.728261732708648E-2</v>
      </c>
      <c r="L69" s="219">
        <v>3.5823477979458472E-2</v>
      </c>
    </row>
    <row r="70" spans="1:12" s="100" customFormat="1" ht="16.5" hidden="1" customHeight="1">
      <c r="A70" s="477"/>
      <c r="B70" s="623" t="s">
        <v>427</v>
      </c>
      <c r="C70" s="211">
        <v>-2.6086956521739129E-2</v>
      </c>
      <c r="D70" s="291">
        <v>-0.25333333333333335</v>
      </c>
      <c r="E70" s="211">
        <v>2.3508377808942091E-2</v>
      </c>
      <c r="F70" s="291">
        <v>-8.3333333333333329E-2</v>
      </c>
      <c r="G70" s="291">
        <v>0.66249999999999998</v>
      </c>
      <c r="H70" s="211">
        <v>-0.25</v>
      </c>
      <c r="I70" s="291">
        <v>0</v>
      </c>
      <c r="J70" s="291">
        <v>1.9832985386221295E-2</v>
      </c>
      <c r="K70" s="211">
        <v>2.3934928229665073E-2</v>
      </c>
      <c r="L70" s="219">
        <v>2.3888593891848376E-2</v>
      </c>
    </row>
    <row r="71" spans="1:12" s="100" customFormat="1" ht="17.25" customHeight="1">
      <c r="A71" s="477"/>
      <c r="B71" s="622" t="s">
        <v>430</v>
      </c>
      <c r="C71" s="220">
        <v>-6.9306930693069313E-2</v>
      </c>
      <c r="D71" s="1068">
        <v>-0.44318181818181818</v>
      </c>
      <c r="E71" s="220">
        <v>8.8004612808881041E-2</v>
      </c>
      <c r="F71" s="1068">
        <v>31.272727272727273</v>
      </c>
      <c r="G71" s="1068">
        <v>1.6851851851851851</v>
      </c>
      <c r="H71" s="220">
        <v>1.7</v>
      </c>
      <c r="I71" s="1068">
        <v>1.7035775127768313E-2</v>
      </c>
      <c r="J71" s="1068">
        <v>-1.5174506828528073E-2</v>
      </c>
      <c r="K71" s="220">
        <v>0.12831229117757983</v>
      </c>
      <c r="L71" s="217">
        <v>0.12403326350987635</v>
      </c>
    </row>
    <row r="72" spans="1:12" s="100" customFormat="1" ht="17.25" hidden="1" customHeight="1">
      <c r="A72" s="477"/>
      <c r="B72" s="623" t="s">
        <v>436</v>
      </c>
      <c r="C72" s="211">
        <v>0.5</v>
      </c>
      <c r="D72" s="291">
        <v>6.1224489795918366E-2</v>
      </c>
      <c r="E72" s="211">
        <v>2.9882195192031415E-2</v>
      </c>
      <c r="F72" s="291">
        <v>-0.9774647887323944</v>
      </c>
      <c r="G72" s="291">
        <v>2.0689655172413793E-2</v>
      </c>
      <c r="H72" s="211">
        <v>18.888888888888889</v>
      </c>
      <c r="I72" s="291">
        <v>-3.8525963149078725E-2</v>
      </c>
      <c r="J72" s="291">
        <v>-4.0061633281972264E-2</v>
      </c>
      <c r="K72" s="211">
        <v>1.1539257255566607E-2</v>
      </c>
      <c r="L72" s="219">
        <v>1.3482980273532966E-2</v>
      </c>
    </row>
    <row r="73" spans="1:12" ht="17.25" hidden="1" customHeight="1" thickBot="1">
      <c r="A73" s="3" t="s">
        <v>368</v>
      </c>
      <c r="B73" s="622" t="s">
        <v>439</v>
      </c>
      <c r="C73" s="507">
        <v>3.5460992907801421E-2</v>
      </c>
      <c r="D73" s="508">
        <v>-0.13461538461538461</v>
      </c>
      <c r="E73" s="507">
        <v>4.2846957438234294E-2</v>
      </c>
      <c r="F73" s="508">
        <v>0.125</v>
      </c>
      <c r="G73" s="508">
        <v>8.1081081081081086E-2</v>
      </c>
      <c r="H73" s="507">
        <v>0.18063314711359404</v>
      </c>
      <c r="I73" s="508">
        <v>0</v>
      </c>
      <c r="J73" s="508">
        <v>-3.691813804173355E-2</v>
      </c>
      <c r="K73" s="507">
        <v>3.4284732725528531E-2</v>
      </c>
      <c r="L73" s="509">
        <v>3.5133536557623184E-2</v>
      </c>
    </row>
    <row r="74" spans="1:12" ht="17.25" hidden="1" customHeight="1" thickBot="1">
      <c r="A74" s="3" t="s">
        <v>368</v>
      </c>
      <c r="B74" s="795" t="s">
        <v>442</v>
      </c>
      <c r="C74" s="989">
        <v>4.7945205479452052E-2</v>
      </c>
      <c r="D74" s="994">
        <v>-0.1111111111111111</v>
      </c>
      <c r="E74" s="989">
        <v>3.5046312259966947E-2</v>
      </c>
      <c r="F74" s="994">
        <v>0.1111111111111111</v>
      </c>
      <c r="G74" s="994">
        <v>2.5000000000000001E-2</v>
      </c>
      <c r="H74" s="989">
        <v>0.16561514195583596</v>
      </c>
      <c r="I74" s="994">
        <v>-3.4843205574912892E-3</v>
      </c>
      <c r="J74" s="994">
        <v>-5.1111111111111114E-2</v>
      </c>
      <c r="K74" s="989">
        <v>1.2464373931217937E-2</v>
      </c>
      <c r="L74" s="995">
        <v>1.4834382362249024E-2</v>
      </c>
    </row>
    <row r="75" spans="1:12" ht="17.25" customHeight="1" thickBot="1">
      <c r="A75" s="3" t="s">
        <v>368</v>
      </c>
      <c r="B75" s="795" t="s">
        <v>454</v>
      </c>
      <c r="C75" s="989">
        <v>0.71276595744680848</v>
      </c>
      <c r="D75" s="994">
        <v>-0.2857142857142857</v>
      </c>
      <c r="E75" s="989">
        <v>0.14339622641509434</v>
      </c>
      <c r="F75" s="994">
        <v>-0.95492957746478868</v>
      </c>
      <c r="G75" s="994">
        <v>0.1103448275862069</v>
      </c>
      <c r="H75" s="989">
        <v>38.925925925925924</v>
      </c>
      <c r="I75" s="994">
        <v>-2.0100502512562814E-2</v>
      </c>
      <c r="J75" s="994">
        <v>-0.14329738058551617</v>
      </c>
      <c r="K75" s="989">
        <v>7.4190510759199635E-2</v>
      </c>
      <c r="L75" s="995">
        <v>8.1496012679324034E-2</v>
      </c>
    </row>
    <row r="76" spans="1:12" ht="9" customHeight="1">
      <c r="A76" s="28"/>
      <c r="B76" s="28"/>
      <c r="C76" s="28"/>
      <c r="D76" s="28"/>
      <c r="E76" s="28"/>
      <c r="F76" s="28"/>
      <c r="G76" s="28"/>
      <c r="H76" s="28"/>
      <c r="I76" s="28"/>
      <c r="J76" s="28"/>
      <c r="K76" s="28"/>
      <c r="L76" s="28"/>
    </row>
    <row r="77" spans="1:12" ht="11.25" customHeight="1">
      <c r="A77" s="28"/>
      <c r="B77" s="28"/>
      <c r="C77" s="28"/>
      <c r="D77" s="28"/>
      <c r="E77" s="28"/>
      <c r="F77" s="28"/>
      <c r="G77" s="28"/>
      <c r="H77" s="28"/>
      <c r="I77" s="28"/>
      <c r="J77" s="28"/>
      <c r="K77" s="28"/>
      <c r="L77" s="28"/>
    </row>
    <row r="78" spans="1:12" ht="18.75">
      <c r="B78" s="9" t="s">
        <v>219</v>
      </c>
      <c r="C78" s="28"/>
      <c r="D78" s="28"/>
      <c r="E78" s="28"/>
      <c r="F78" s="28"/>
      <c r="G78" s="28"/>
      <c r="H78" s="28"/>
      <c r="I78" s="28"/>
      <c r="J78" s="28"/>
      <c r="K78" s="28"/>
      <c r="L78" s="1113" t="s">
        <v>60</v>
      </c>
    </row>
    <row r="79" spans="1:12" ht="9" customHeight="1" thickBot="1">
      <c r="A79" s="28"/>
      <c r="B79" s="28"/>
      <c r="C79" s="28"/>
      <c r="D79" s="28"/>
      <c r="E79" s="28"/>
      <c r="F79" s="28"/>
      <c r="G79" s="28"/>
      <c r="H79" s="28"/>
      <c r="I79" s="28"/>
      <c r="J79" s="28"/>
      <c r="K79" s="28"/>
    </row>
    <row r="80" spans="1:12" ht="14.25" thickBot="1">
      <c r="A80" s="30"/>
      <c r="B80" s="653"/>
      <c r="C80" s="31" t="s">
        <v>51</v>
      </c>
      <c r="D80" s="32" t="s">
        <v>52</v>
      </c>
      <c r="E80" s="32" t="s">
        <v>53</v>
      </c>
      <c r="F80" s="31" t="s">
        <v>54</v>
      </c>
      <c r="G80" s="32" t="s">
        <v>55</v>
      </c>
      <c r="H80" s="32" t="s">
        <v>56</v>
      </c>
      <c r="I80" s="31" t="s">
        <v>57</v>
      </c>
      <c r="J80" s="32" t="s">
        <v>58</v>
      </c>
      <c r="K80" s="32" t="s">
        <v>59</v>
      </c>
      <c r="L80" s="33" t="s">
        <v>33</v>
      </c>
    </row>
    <row r="81" spans="1:12" s="100" customFormat="1" ht="18" hidden="1" thickTop="1">
      <c r="A81" s="404" t="s">
        <v>282</v>
      </c>
      <c r="B81" s="635" t="s">
        <v>283</v>
      </c>
      <c r="C81" s="17">
        <v>0</v>
      </c>
      <c r="D81" s="17">
        <v>121.37</v>
      </c>
      <c r="E81" s="17">
        <v>13436.85</v>
      </c>
      <c r="F81" s="101">
        <v>0</v>
      </c>
      <c r="G81" s="17">
        <v>80.77</v>
      </c>
      <c r="H81" s="17">
        <v>3.87</v>
      </c>
      <c r="I81" s="101">
        <v>5.57</v>
      </c>
      <c r="J81" s="17">
        <v>499.25512211</v>
      </c>
      <c r="K81" s="17">
        <v>41624.124552900001</v>
      </c>
      <c r="L81" s="19">
        <v>55771.809675010001</v>
      </c>
    </row>
    <row r="82" spans="1:12" s="100" customFormat="1" ht="17.25" hidden="1">
      <c r="A82" s="485" t="s">
        <v>287</v>
      </c>
      <c r="B82" s="638" t="s">
        <v>288</v>
      </c>
      <c r="C82" s="101">
        <v>0</v>
      </c>
      <c r="D82" s="17">
        <v>91.43</v>
      </c>
      <c r="E82" s="17">
        <v>13886.38</v>
      </c>
      <c r="F82" s="101">
        <v>0</v>
      </c>
      <c r="G82" s="17">
        <v>77.16</v>
      </c>
      <c r="H82" s="17">
        <v>2.87</v>
      </c>
      <c r="I82" s="101">
        <v>2.72</v>
      </c>
      <c r="J82" s="17">
        <v>553.86970149000001</v>
      </c>
      <c r="K82" s="17">
        <v>43829.768345450007</v>
      </c>
      <c r="L82" s="19">
        <v>58444.198046940008</v>
      </c>
    </row>
    <row r="83" spans="1:12" s="100" customFormat="1" ht="17.25" hidden="1">
      <c r="A83" s="477" t="s">
        <v>289</v>
      </c>
      <c r="B83" s="636" t="s">
        <v>290</v>
      </c>
      <c r="C83" s="101">
        <v>0.64</v>
      </c>
      <c r="D83" s="17">
        <v>70.680000000000007</v>
      </c>
      <c r="E83" s="17">
        <v>14643.27</v>
      </c>
      <c r="F83" s="101">
        <v>0</v>
      </c>
      <c r="G83" s="17">
        <v>83.75</v>
      </c>
      <c r="H83" s="17">
        <v>2.56</v>
      </c>
      <c r="I83" s="101">
        <v>6.74</v>
      </c>
      <c r="J83" s="17">
        <v>525.65426726999999</v>
      </c>
      <c r="K83" s="17">
        <v>47150.295758659995</v>
      </c>
      <c r="L83" s="19">
        <v>62483.590025929996</v>
      </c>
    </row>
    <row r="84" spans="1:12" s="100" customFormat="1" ht="17.25" customHeight="1" thickTop="1">
      <c r="A84" s="477" t="s">
        <v>341</v>
      </c>
      <c r="B84" s="636" t="s">
        <v>342</v>
      </c>
      <c r="C84" s="101">
        <v>0.05</v>
      </c>
      <c r="D84" s="17">
        <v>63.34</v>
      </c>
      <c r="E84" s="17">
        <v>15284.35</v>
      </c>
      <c r="F84" s="101">
        <v>0</v>
      </c>
      <c r="G84" s="17">
        <v>92.53</v>
      </c>
      <c r="H84" s="17">
        <v>1.21</v>
      </c>
      <c r="I84" s="101">
        <v>6.87</v>
      </c>
      <c r="J84" s="17">
        <v>496.72441030000005</v>
      </c>
      <c r="K84" s="17">
        <v>48202.203080480009</v>
      </c>
      <c r="L84" s="19">
        <v>64147.277490780005</v>
      </c>
    </row>
    <row r="85" spans="1:12" s="100" customFormat="1" ht="17.25" hidden="1">
      <c r="A85" s="477" t="s">
        <v>346</v>
      </c>
      <c r="B85" s="636" t="s">
        <v>347</v>
      </c>
      <c r="C85" s="101">
        <v>0.87</v>
      </c>
      <c r="D85" s="17">
        <v>66.790000000000006</v>
      </c>
      <c r="E85" s="17">
        <v>16013.5</v>
      </c>
      <c r="F85" s="101">
        <v>0</v>
      </c>
      <c r="G85" s="17">
        <v>91.18</v>
      </c>
      <c r="H85" s="17">
        <v>4.3600000000000003</v>
      </c>
      <c r="I85" s="101">
        <v>7.29</v>
      </c>
      <c r="J85" s="17">
        <v>491.17816792999997</v>
      </c>
      <c r="K85" s="17">
        <v>51020.154434099997</v>
      </c>
      <c r="L85" s="19">
        <v>67695.322602030006</v>
      </c>
    </row>
    <row r="86" spans="1:12" s="100" customFormat="1" ht="17.25" hidden="1">
      <c r="A86" s="477" t="s">
        <v>349</v>
      </c>
      <c r="B86" s="636" t="s">
        <v>350</v>
      </c>
      <c r="C86" s="101">
        <v>1.25</v>
      </c>
      <c r="D86" s="17">
        <v>61.52</v>
      </c>
      <c r="E86" s="17">
        <v>16839.75</v>
      </c>
      <c r="F86" s="101">
        <v>0</v>
      </c>
      <c r="G86" s="17">
        <v>91.53</v>
      </c>
      <c r="H86" s="17">
        <v>0.36</v>
      </c>
      <c r="I86" s="101">
        <v>3.56</v>
      </c>
      <c r="J86" s="17">
        <v>598.95088493000003</v>
      </c>
      <c r="K86" s="17">
        <v>53876.031888320002</v>
      </c>
      <c r="L86" s="19">
        <v>71472.952773249999</v>
      </c>
    </row>
    <row r="87" spans="1:12" s="100" customFormat="1" ht="17.25" hidden="1">
      <c r="A87" s="477" t="s">
        <v>352</v>
      </c>
      <c r="B87" s="636" t="s">
        <v>353</v>
      </c>
      <c r="C87" s="101">
        <v>5.66</v>
      </c>
      <c r="D87" s="17">
        <v>68.06</v>
      </c>
      <c r="E87" s="17">
        <v>17922.89</v>
      </c>
      <c r="F87" s="101">
        <v>0</v>
      </c>
      <c r="G87" s="17">
        <v>79.39</v>
      </c>
      <c r="H87" s="17">
        <v>1.23</v>
      </c>
      <c r="I87" s="101">
        <v>9.3000000000000007</v>
      </c>
      <c r="J87" s="17">
        <v>1146</v>
      </c>
      <c r="K87" s="17">
        <v>57891.425605339995</v>
      </c>
      <c r="L87" s="19">
        <v>77123.955605339987</v>
      </c>
    </row>
    <row r="88" spans="1:12" s="100" customFormat="1" ht="17.25" customHeight="1">
      <c r="A88" s="477" t="s">
        <v>356</v>
      </c>
      <c r="B88" s="636" t="s">
        <v>357</v>
      </c>
      <c r="C88" s="101">
        <v>0.19</v>
      </c>
      <c r="D88" s="17">
        <v>59.61</v>
      </c>
      <c r="E88" s="17">
        <v>18159.37</v>
      </c>
      <c r="F88" s="101">
        <v>0</v>
      </c>
      <c r="G88" s="17">
        <v>76.77</v>
      </c>
      <c r="H88" s="17">
        <v>0.9</v>
      </c>
      <c r="I88" s="101">
        <v>6.69</v>
      </c>
      <c r="J88" s="17">
        <v>1374.0933068099998</v>
      </c>
      <c r="K88" s="17">
        <v>58414.656536910006</v>
      </c>
      <c r="L88" s="19">
        <v>78092.279843719996</v>
      </c>
    </row>
    <row r="89" spans="1:12" s="100" customFormat="1" ht="17.25" hidden="1">
      <c r="A89" s="477" t="s">
        <v>358</v>
      </c>
      <c r="B89" s="636" t="s">
        <v>359</v>
      </c>
      <c r="C89" s="101">
        <v>1.48</v>
      </c>
      <c r="D89" s="17">
        <v>74.73</v>
      </c>
      <c r="E89" s="17">
        <v>18962.939999999999</v>
      </c>
      <c r="F89" s="101">
        <v>0.48</v>
      </c>
      <c r="G89" s="17">
        <v>83.5</v>
      </c>
      <c r="H89" s="17">
        <v>0.16</v>
      </c>
      <c r="I89" s="101">
        <v>6.51</v>
      </c>
      <c r="J89" s="17">
        <v>1438.1422585099999</v>
      </c>
      <c r="K89" s="17">
        <v>60469.895578019998</v>
      </c>
      <c r="L89" s="19">
        <v>81037.837836530001</v>
      </c>
    </row>
    <row r="90" spans="1:12" s="100" customFormat="1" ht="17.25" hidden="1">
      <c r="A90" s="477" t="s">
        <v>360</v>
      </c>
      <c r="B90" s="636" t="s">
        <v>361</v>
      </c>
      <c r="C90" s="101">
        <v>12.78</v>
      </c>
      <c r="D90" s="17">
        <v>86.53</v>
      </c>
      <c r="E90" s="17">
        <v>19952.39</v>
      </c>
      <c r="F90" s="101">
        <v>0</v>
      </c>
      <c r="G90" s="17">
        <v>80.010000000000005</v>
      </c>
      <c r="H90" s="17">
        <v>0.1</v>
      </c>
      <c r="I90" s="101">
        <v>7.26</v>
      </c>
      <c r="J90" s="17">
        <v>1488.9038995599999</v>
      </c>
      <c r="K90" s="17">
        <v>63966.691987709986</v>
      </c>
      <c r="L90" s="19">
        <v>85594.665887269977</v>
      </c>
    </row>
    <row r="91" spans="1:12" s="100" customFormat="1" ht="17.25" hidden="1">
      <c r="A91" s="477" t="s">
        <v>362</v>
      </c>
      <c r="B91" s="636" t="s">
        <v>363</v>
      </c>
      <c r="C91" s="101">
        <v>10.89</v>
      </c>
      <c r="D91" s="17">
        <v>123.24</v>
      </c>
      <c r="E91" s="17">
        <v>18768.18</v>
      </c>
      <c r="F91" s="101">
        <v>0</v>
      </c>
      <c r="G91" s="17">
        <v>168.98</v>
      </c>
      <c r="H91" s="17">
        <v>1.75</v>
      </c>
      <c r="I91" s="101">
        <v>17.04</v>
      </c>
      <c r="J91" s="17">
        <v>1407.9127898699999</v>
      </c>
      <c r="K91" s="17">
        <v>61184.522131210004</v>
      </c>
      <c r="L91" s="19">
        <v>81682.514921080001</v>
      </c>
    </row>
    <row r="92" spans="1:12" s="100" customFormat="1" ht="17.25" customHeight="1">
      <c r="A92" s="477" t="s">
        <v>368</v>
      </c>
      <c r="B92" s="636" t="s">
        <v>368</v>
      </c>
      <c r="C92" s="101">
        <v>26.99</v>
      </c>
      <c r="D92" s="17">
        <v>132.05000000000001</v>
      </c>
      <c r="E92" s="17">
        <v>19909.349999999999</v>
      </c>
      <c r="F92" s="101">
        <v>0.28999999999999998</v>
      </c>
      <c r="G92" s="17">
        <v>181.56</v>
      </c>
      <c r="H92" s="17">
        <v>4.0599999999999996</v>
      </c>
      <c r="I92" s="101">
        <v>42.62</v>
      </c>
      <c r="J92" s="17">
        <v>1506.0411941899999</v>
      </c>
      <c r="K92" s="17">
        <v>64780.865346710001</v>
      </c>
      <c r="L92" s="19">
        <v>86583.826540900001</v>
      </c>
    </row>
    <row r="93" spans="1:12" s="100" customFormat="1" ht="17.25" hidden="1">
      <c r="A93" s="477" t="s">
        <v>368</v>
      </c>
      <c r="B93" s="636" t="s">
        <v>371</v>
      </c>
      <c r="C93" s="101">
        <v>29.45</v>
      </c>
      <c r="D93" s="17">
        <v>127.63</v>
      </c>
      <c r="E93" s="17">
        <v>20172.349999999999</v>
      </c>
      <c r="F93" s="101">
        <v>0.89</v>
      </c>
      <c r="G93" s="17">
        <v>207.53</v>
      </c>
      <c r="H93" s="17">
        <v>6.29</v>
      </c>
      <c r="I93" s="101">
        <v>63.46</v>
      </c>
      <c r="J93" s="17">
        <v>1809.1845141099998</v>
      </c>
      <c r="K93" s="17">
        <v>64396.518821759993</v>
      </c>
      <c r="L93" s="19">
        <v>86813.30333586999</v>
      </c>
    </row>
    <row r="94" spans="1:12" s="100" customFormat="1" ht="17.25" hidden="1">
      <c r="A94" s="477" t="s">
        <v>368</v>
      </c>
      <c r="B94" s="636" t="s">
        <v>372</v>
      </c>
      <c r="C94" s="101">
        <v>29.51</v>
      </c>
      <c r="D94" s="17">
        <v>139.16999999999999</v>
      </c>
      <c r="E94" s="17">
        <v>20751.900000000001</v>
      </c>
      <c r="F94" s="101">
        <v>1.47</v>
      </c>
      <c r="G94" s="17">
        <v>215.86</v>
      </c>
      <c r="H94" s="17">
        <v>8.16</v>
      </c>
      <c r="I94" s="101">
        <v>69.63</v>
      </c>
      <c r="J94" s="17">
        <v>1993.3773100199999</v>
      </c>
      <c r="K94" s="17">
        <v>64929.495531019995</v>
      </c>
      <c r="L94" s="19">
        <v>88138.572841040004</v>
      </c>
    </row>
    <row r="95" spans="1:12" s="100" customFormat="1" ht="17.25" hidden="1">
      <c r="A95" s="477" t="s">
        <v>368</v>
      </c>
      <c r="B95" s="636" t="s">
        <v>374</v>
      </c>
      <c r="C95" s="101">
        <v>47.23</v>
      </c>
      <c r="D95" s="17">
        <v>212.76</v>
      </c>
      <c r="E95" s="17">
        <v>21482.86</v>
      </c>
      <c r="F95" s="101">
        <v>1.62</v>
      </c>
      <c r="G95" s="17">
        <v>250.11</v>
      </c>
      <c r="H95" s="17">
        <v>9.8000000000000007</v>
      </c>
      <c r="I95" s="101">
        <v>107.57</v>
      </c>
      <c r="J95" s="17">
        <v>2148.53882991</v>
      </c>
      <c r="K95" s="17">
        <v>70765.951189779997</v>
      </c>
      <c r="L95" s="19">
        <v>95026.440019689995</v>
      </c>
    </row>
    <row r="96" spans="1:12" s="100" customFormat="1" ht="17.25" customHeight="1">
      <c r="A96" s="477" t="s">
        <v>368</v>
      </c>
      <c r="B96" s="636" t="s">
        <v>375</v>
      </c>
      <c r="C96" s="101">
        <v>38.44</v>
      </c>
      <c r="D96" s="17">
        <v>145.26</v>
      </c>
      <c r="E96" s="17">
        <v>19507.04</v>
      </c>
      <c r="F96" s="101">
        <v>1.69</v>
      </c>
      <c r="G96" s="17">
        <v>276.5</v>
      </c>
      <c r="H96" s="17">
        <v>10.199999999999999</v>
      </c>
      <c r="I96" s="101">
        <v>129.79</v>
      </c>
      <c r="J96" s="17">
        <v>2007.4003747000002</v>
      </c>
      <c r="K96" s="17">
        <v>63908.042607930001</v>
      </c>
      <c r="L96" s="19">
        <v>86024.362982630002</v>
      </c>
    </row>
    <row r="97" spans="1:12" s="100" customFormat="1" ht="17.25" hidden="1">
      <c r="A97" s="477" t="s">
        <v>368</v>
      </c>
      <c r="B97" s="636" t="s">
        <v>376</v>
      </c>
      <c r="C97" s="101">
        <v>36.31</v>
      </c>
      <c r="D97" s="17">
        <v>142.88999999999999</v>
      </c>
      <c r="E97" s="17">
        <v>20511.900000000001</v>
      </c>
      <c r="F97" s="101">
        <v>0.9</v>
      </c>
      <c r="G97" s="17">
        <v>238.07</v>
      </c>
      <c r="H97" s="17">
        <v>10.24</v>
      </c>
      <c r="I97" s="101">
        <v>157.88</v>
      </c>
      <c r="J97" s="17">
        <v>2104.1240038800001</v>
      </c>
      <c r="K97" s="17">
        <v>72716.46306871</v>
      </c>
      <c r="L97" s="19">
        <v>95918.777072590005</v>
      </c>
    </row>
    <row r="98" spans="1:12" s="100" customFormat="1" ht="17.25" hidden="1">
      <c r="A98" s="477" t="s">
        <v>368</v>
      </c>
      <c r="B98" s="636" t="s">
        <v>378</v>
      </c>
      <c r="C98" s="101">
        <v>36.03</v>
      </c>
      <c r="D98" s="17">
        <v>143.59</v>
      </c>
      <c r="E98" s="17">
        <v>21401.32</v>
      </c>
      <c r="F98" s="101">
        <v>0.95</v>
      </c>
      <c r="G98" s="17">
        <v>250.39</v>
      </c>
      <c r="H98" s="17">
        <v>8.5299999999999994</v>
      </c>
      <c r="I98" s="101">
        <v>122.88</v>
      </c>
      <c r="J98" s="17">
        <v>2103.7115575000003</v>
      </c>
      <c r="K98" s="17">
        <v>75127.986137889995</v>
      </c>
      <c r="L98" s="19">
        <v>99195.387695389989</v>
      </c>
    </row>
    <row r="99" spans="1:12" s="100" customFormat="1" ht="17.25" hidden="1">
      <c r="A99" s="477" t="s">
        <v>368</v>
      </c>
      <c r="B99" s="636" t="s">
        <v>379</v>
      </c>
      <c r="C99" s="101">
        <v>26.80235747</v>
      </c>
      <c r="D99" s="17">
        <v>172.20314017000001</v>
      </c>
      <c r="E99" s="17">
        <v>22527.146681479997</v>
      </c>
      <c r="F99" s="101">
        <v>2.8815252900000003</v>
      </c>
      <c r="G99" s="17">
        <v>260.57054527000003</v>
      </c>
      <c r="H99" s="17">
        <v>7.5993259599999998</v>
      </c>
      <c r="I99" s="101">
        <v>196.97742928</v>
      </c>
      <c r="J99" s="17">
        <v>2120.9803947</v>
      </c>
      <c r="K99" s="17">
        <v>78532.938223460005</v>
      </c>
      <c r="L99" s="19">
        <v>103848.09962307999</v>
      </c>
    </row>
    <row r="100" spans="1:12" s="100" customFormat="1" ht="17.25" customHeight="1">
      <c r="A100" s="477"/>
      <c r="B100" s="636" t="s">
        <v>386</v>
      </c>
      <c r="C100" s="101">
        <v>52.802073559999997</v>
      </c>
      <c r="D100" s="17">
        <v>161.62386499000002</v>
      </c>
      <c r="E100" s="17">
        <v>24018.774970129998</v>
      </c>
      <c r="F100" s="101">
        <v>3.1494761100000002</v>
      </c>
      <c r="G100" s="17">
        <v>258.19761670000003</v>
      </c>
      <c r="H100" s="17">
        <v>8.9111813299999998</v>
      </c>
      <c r="I100" s="101">
        <v>236.31532073999998</v>
      </c>
      <c r="J100" s="17">
        <v>2168.58298866</v>
      </c>
      <c r="K100" s="17">
        <v>83139.167964590015</v>
      </c>
      <c r="L100" s="19">
        <v>110047.52545681002</v>
      </c>
    </row>
    <row r="101" spans="1:12" s="100" customFormat="1" ht="17.25" hidden="1">
      <c r="A101" s="477"/>
      <c r="B101" s="623" t="s">
        <v>397</v>
      </c>
      <c r="C101" s="101">
        <v>63.213475950000003</v>
      </c>
      <c r="D101" s="17">
        <v>157.37380554999999</v>
      </c>
      <c r="E101" s="17">
        <v>25434.86553042</v>
      </c>
      <c r="F101" s="101">
        <v>5.2550016200000007</v>
      </c>
      <c r="G101" s="17">
        <v>238.14451208999998</v>
      </c>
      <c r="H101" s="17">
        <v>9.8150405299999992</v>
      </c>
      <c r="I101" s="101">
        <v>316.91458573</v>
      </c>
      <c r="J101" s="17">
        <v>2353.0610939900002</v>
      </c>
      <c r="K101" s="17">
        <v>85704.507316229996</v>
      </c>
      <c r="L101" s="19">
        <v>114283.15036211</v>
      </c>
    </row>
    <row r="102" spans="1:12" s="100" customFormat="1" ht="17.25" hidden="1">
      <c r="A102" s="477"/>
      <c r="B102" s="623" t="s">
        <v>414</v>
      </c>
      <c r="C102" s="101">
        <v>78.650000000000006</v>
      </c>
      <c r="D102" s="17">
        <v>140.26</v>
      </c>
      <c r="E102" s="17">
        <v>26443.93</v>
      </c>
      <c r="F102" s="101">
        <v>5.51</v>
      </c>
      <c r="G102" s="17">
        <v>258.98</v>
      </c>
      <c r="H102" s="17">
        <v>7.59</v>
      </c>
      <c r="I102" s="101">
        <v>368.71</v>
      </c>
      <c r="J102" s="17">
        <v>2465.1756405599999</v>
      </c>
      <c r="K102" s="17">
        <v>91143.694440190011</v>
      </c>
      <c r="L102" s="19">
        <v>120912.50008075</v>
      </c>
    </row>
    <row r="103" spans="1:12" s="100" customFormat="1" ht="17.25" hidden="1">
      <c r="A103" s="477"/>
      <c r="B103" s="623" t="s">
        <v>415</v>
      </c>
      <c r="C103" s="101">
        <v>69.816304279999997</v>
      </c>
      <c r="D103" s="17">
        <v>152.59160975999998</v>
      </c>
      <c r="E103" s="17">
        <v>27654.585794600003</v>
      </c>
      <c r="F103" s="101">
        <v>6.8546240100000002</v>
      </c>
      <c r="G103" s="17">
        <v>264.44557860999998</v>
      </c>
      <c r="H103" s="17">
        <v>4.8926549399999999</v>
      </c>
      <c r="I103" s="101">
        <v>491.83354410999999</v>
      </c>
      <c r="J103" s="17">
        <v>2467.2121732800001</v>
      </c>
      <c r="K103" s="17">
        <v>98531.458874699994</v>
      </c>
      <c r="L103" s="19">
        <v>129643.69115828999</v>
      </c>
    </row>
    <row r="104" spans="1:12" s="100" customFormat="1" ht="17.25" customHeight="1">
      <c r="A104" s="477"/>
      <c r="B104" s="623" t="s">
        <v>419</v>
      </c>
      <c r="C104" s="101">
        <v>61.507851970000004</v>
      </c>
      <c r="D104" s="17">
        <v>159.14950268000001</v>
      </c>
      <c r="E104" s="17">
        <v>28007.08860666</v>
      </c>
      <c r="F104" s="101">
        <v>6.3352288100000003</v>
      </c>
      <c r="G104" s="17">
        <v>260.24976321999998</v>
      </c>
      <c r="H104" s="17">
        <v>5.4096729699999999</v>
      </c>
      <c r="I104" s="101">
        <v>512.30152773999998</v>
      </c>
      <c r="J104" s="17">
        <v>2383.41868789</v>
      </c>
      <c r="K104" s="17">
        <v>103909.52230051001</v>
      </c>
      <c r="L104" s="19">
        <v>135304.98314245002</v>
      </c>
    </row>
    <row r="105" spans="1:12" s="100" customFormat="1" ht="17.25" hidden="1">
      <c r="A105" s="477"/>
      <c r="B105" s="623" t="s">
        <v>421</v>
      </c>
      <c r="C105" s="101">
        <v>60.242327629999998</v>
      </c>
      <c r="D105" s="17">
        <v>84.580009200000006</v>
      </c>
      <c r="E105" s="17">
        <v>27756.95784254</v>
      </c>
      <c r="F105" s="101">
        <v>6.9925370099999995</v>
      </c>
      <c r="G105" s="17">
        <v>314.16899004999999</v>
      </c>
      <c r="H105" s="17">
        <v>6.5910082999999995</v>
      </c>
      <c r="I105" s="101">
        <v>472.60134273999995</v>
      </c>
      <c r="J105" s="17">
        <v>2282.2616362899998</v>
      </c>
      <c r="K105" s="17">
        <v>103495.39832530002</v>
      </c>
      <c r="L105" s="19">
        <v>134479.79401906001</v>
      </c>
    </row>
    <row r="106" spans="1:12" s="100" customFormat="1" ht="17.25" hidden="1">
      <c r="A106" s="477"/>
      <c r="B106" s="623" t="s">
        <v>422</v>
      </c>
      <c r="C106" s="101">
        <v>67.723792380000006</v>
      </c>
      <c r="D106" s="17">
        <v>101.40523558999999</v>
      </c>
      <c r="E106" s="17">
        <v>27998.32591503</v>
      </c>
      <c r="F106" s="101">
        <v>5.1808040900000005</v>
      </c>
      <c r="G106" s="17">
        <v>359.87539641000001</v>
      </c>
      <c r="H106" s="17">
        <v>10.25080109</v>
      </c>
      <c r="I106" s="101">
        <v>468.69975420000003</v>
      </c>
      <c r="J106" s="17">
        <v>2307.2483491500002</v>
      </c>
      <c r="K106" s="17">
        <v>105454.15821741003</v>
      </c>
      <c r="L106" s="19">
        <v>136772.86826535003</v>
      </c>
    </row>
    <row r="107" spans="1:12" s="100" customFormat="1" ht="17.25" hidden="1">
      <c r="A107" s="477"/>
      <c r="B107" s="623" t="s">
        <v>427</v>
      </c>
      <c r="C107" s="101">
        <v>67.593604960000008</v>
      </c>
      <c r="D107" s="17">
        <v>85.839862819999993</v>
      </c>
      <c r="E107" s="17">
        <v>28259.840400459998</v>
      </c>
      <c r="F107" s="101">
        <v>5.0489731799999999</v>
      </c>
      <c r="G107" s="17">
        <v>459.12610291999999</v>
      </c>
      <c r="H107" s="17">
        <v>11.545168929999999</v>
      </c>
      <c r="I107" s="101">
        <v>490.44593801000002</v>
      </c>
      <c r="J107" s="17">
        <v>2454.5805112200001</v>
      </c>
      <c r="K107" s="17">
        <v>107196.19087471001</v>
      </c>
      <c r="L107" s="19">
        <v>139030.21143721</v>
      </c>
    </row>
    <row r="108" spans="1:12" s="100" customFormat="1" ht="17.25" customHeight="1">
      <c r="A108" s="477"/>
      <c r="B108" s="622" t="s">
        <v>430</v>
      </c>
      <c r="C108" s="501">
        <v>63.700821050000002</v>
      </c>
      <c r="D108" s="13">
        <v>82.981479759999999</v>
      </c>
      <c r="E108" s="13">
        <v>29418.319063200001</v>
      </c>
      <c r="F108" s="501">
        <v>39.765104739999998</v>
      </c>
      <c r="G108" s="13">
        <v>440.42970872999996</v>
      </c>
      <c r="H108" s="13">
        <v>13.92379848</v>
      </c>
      <c r="I108" s="501">
        <v>522.99219187000006</v>
      </c>
      <c r="J108" s="13">
        <v>2430.8419592800001</v>
      </c>
      <c r="K108" s="13">
        <v>111533.57596299</v>
      </c>
      <c r="L108" s="16">
        <v>144546.53009009999</v>
      </c>
    </row>
    <row r="109" spans="1:12" s="100" customFormat="1" ht="17.25" hidden="1" customHeight="1">
      <c r="A109" s="477"/>
      <c r="B109" s="623" t="s">
        <v>436</v>
      </c>
      <c r="C109" s="101">
        <v>93.696034699999998</v>
      </c>
      <c r="D109" s="17">
        <v>92.401155500000002</v>
      </c>
      <c r="E109" s="17">
        <v>32516.47418926</v>
      </c>
      <c r="F109" s="101">
        <v>4.6266681900000002</v>
      </c>
      <c r="G109" s="17">
        <v>315.35862808999997</v>
      </c>
      <c r="H109" s="17">
        <v>29.19406034</v>
      </c>
      <c r="I109" s="101">
        <v>575.89614641000003</v>
      </c>
      <c r="J109" s="17">
        <v>2443.1730699700001</v>
      </c>
      <c r="K109" s="17">
        <v>121113.42285070999</v>
      </c>
      <c r="L109" s="19">
        <v>157184.24280317</v>
      </c>
    </row>
    <row r="110" spans="1:12" ht="17.25" hidden="1" customHeight="1" thickBot="1">
      <c r="A110" s="3" t="s">
        <v>368</v>
      </c>
      <c r="B110" s="622" t="s">
        <v>439</v>
      </c>
      <c r="C110" s="993">
        <v>100.09288449</v>
      </c>
      <c r="D110" s="162">
        <v>84.859079550000004</v>
      </c>
      <c r="E110" s="162">
        <v>33946.638303939995</v>
      </c>
      <c r="F110" s="993">
        <v>4.8827217100000002</v>
      </c>
      <c r="G110" s="162">
        <v>323.68733688999998</v>
      </c>
      <c r="H110" s="162">
        <v>28.811550099999998</v>
      </c>
      <c r="I110" s="993">
        <v>602.40539494999996</v>
      </c>
      <c r="J110" s="162">
        <v>2455.1632334999999</v>
      </c>
      <c r="K110" s="162">
        <v>123478.01470835999</v>
      </c>
      <c r="L110" s="506">
        <v>161024.55521348998</v>
      </c>
    </row>
    <row r="111" spans="1:12" ht="17.25" hidden="1" customHeight="1" thickBot="1">
      <c r="A111" s="3" t="s">
        <v>368</v>
      </c>
      <c r="B111" s="625" t="s">
        <v>442</v>
      </c>
      <c r="C111" s="1102">
        <v>106.87</v>
      </c>
      <c r="D111" s="1103">
        <v>82.56</v>
      </c>
      <c r="E111" s="1103">
        <v>35826.06</v>
      </c>
      <c r="F111" s="1102">
        <v>5.9</v>
      </c>
      <c r="G111" s="1103">
        <v>323.79000000000002</v>
      </c>
      <c r="H111" s="1103">
        <v>29.98</v>
      </c>
      <c r="I111" s="1102">
        <v>635.47</v>
      </c>
      <c r="J111" s="1103">
        <v>2313.8815865199999</v>
      </c>
      <c r="K111" s="1103">
        <v>129251.01310068999</v>
      </c>
      <c r="L111" s="1104">
        <v>168575.52468720998</v>
      </c>
    </row>
    <row r="112" spans="1:12" ht="17.25" customHeight="1" thickBot="1">
      <c r="A112" s="3" t="s">
        <v>368</v>
      </c>
      <c r="B112" s="795" t="s">
        <v>454</v>
      </c>
      <c r="C112" s="992">
        <v>139.55000000000001</v>
      </c>
      <c r="D112" s="963">
        <v>75.86</v>
      </c>
      <c r="E112" s="963">
        <v>39681.17</v>
      </c>
      <c r="F112" s="992">
        <v>7.59</v>
      </c>
      <c r="G112" s="963">
        <v>303</v>
      </c>
      <c r="H112" s="963">
        <v>54.08</v>
      </c>
      <c r="I112" s="992">
        <v>781.8</v>
      </c>
      <c r="J112" s="963">
        <v>2310.4435688499998</v>
      </c>
      <c r="K112" s="963">
        <v>142320.89911105001</v>
      </c>
      <c r="L112" s="964">
        <v>185674.39267990002</v>
      </c>
    </row>
    <row r="113" spans="1:12" ht="12.75" customHeight="1">
      <c r="A113" s="28"/>
      <c r="B113" s="28"/>
      <c r="C113" s="28"/>
      <c r="D113" s="28"/>
      <c r="E113" s="28"/>
      <c r="F113" s="28"/>
      <c r="G113" s="28"/>
      <c r="H113" s="28"/>
      <c r="I113" s="28"/>
      <c r="J113" s="28"/>
      <c r="K113" s="28"/>
      <c r="L113" s="28"/>
    </row>
    <row r="114" spans="1:12" ht="17.25">
      <c r="B114" s="185" t="s">
        <v>38</v>
      </c>
      <c r="C114" s="28"/>
      <c r="D114" s="28"/>
      <c r="E114" s="28"/>
      <c r="F114" s="28"/>
      <c r="G114" s="28"/>
      <c r="H114" s="28"/>
      <c r="I114" s="28"/>
      <c r="J114" s="28"/>
      <c r="K114" s="28"/>
      <c r="L114" s="28"/>
    </row>
    <row r="115" spans="1:12" ht="6.75" customHeight="1" thickBot="1">
      <c r="A115" s="28"/>
      <c r="B115" s="28"/>
      <c r="C115" s="28"/>
      <c r="D115" s="28"/>
      <c r="E115" s="28"/>
      <c r="F115" s="28"/>
      <c r="G115" s="28"/>
      <c r="H115" s="28"/>
      <c r="I115" s="28"/>
      <c r="J115" s="28"/>
      <c r="K115" s="28"/>
      <c r="L115" s="28"/>
    </row>
    <row r="116" spans="1:12" ht="16.5" customHeight="1" thickBot="1">
      <c r="A116" s="30"/>
      <c r="B116" s="653"/>
      <c r="C116" s="474" t="s">
        <v>51</v>
      </c>
      <c r="D116" s="475" t="s">
        <v>52</v>
      </c>
      <c r="E116" s="475" t="s">
        <v>53</v>
      </c>
      <c r="F116" s="474" t="s">
        <v>54</v>
      </c>
      <c r="G116" s="475" t="s">
        <v>55</v>
      </c>
      <c r="H116" s="475" t="s">
        <v>56</v>
      </c>
      <c r="I116" s="474" t="s">
        <v>57</v>
      </c>
      <c r="J116" s="475" t="s">
        <v>58</v>
      </c>
      <c r="K116" s="475" t="s">
        <v>59</v>
      </c>
      <c r="L116" s="476" t="s">
        <v>33</v>
      </c>
    </row>
    <row r="117" spans="1:12" s="100" customFormat="1" ht="16.5" hidden="1" customHeight="1" thickTop="1">
      <c r="A117" s="404" t="s">
        <v>282</v>
      </c>
      <c r="B117" s="635" t="s">
        <v>283</v>
      </c>
      <c r="C117" s="211" t="s">
        <v>201</v>
      </c>
      <c r="D117" s="211" t="s">
        <v>201</v>
      </c>
      <c r="E117" s="211" t="s">
        <v>201</v>
      </c>
      <c r="F117" s="291" t="s">
        <v>201</v>
      </c>
      <c r="G117" s="211" t="s">
        <v>201</v>
      </c>
      <c r="H117" s="211" t="s">
        <v>201</v>
      </c>
      <c r="I117" s="291" t="s">
        <v>201</v>
      </c>
      <c r="J117" s="211" t="s">
        <v>201</v>
      </c>
      <c r="K117" s="211" t="s">
        <v>201</v>
      </c>
      <c r="L117" s="219" t="s">
        <v>201</v>
      </c>
    </row>
    <row r="118" spans="1:12" s="100" customFormat="1" ht="16.5" hidden="1" customHeight="1" thickTop="1">
      <c r="A118" s="404" t="s">
        <v>287</v>
      </c>
      <c r="B118" s="635" t="s">
        <v>288</v>
      </c>
      <c r="C118" s="211" t="s">
        <v>201</v>
      </c>
      <c r="D118" s="291">
        <v>-0.24668369448792946</v>
      </c>
      <c r="E118" s="211">
        <v>3.3455013637868909E-2</v>
      </c>
      <c r="F118" s="291" t="s">
        <v>201</v>
      </c>
      <c r="G118" s="291">
        <v>-4.4694812430357798E-2</v>
      </c>
      <c r="H118" s="211">
        <v>-0.25839793281653745</v>
      </c>
      <c r="I118" s="291">
        <v>-0.51166965888689409</v>
      </c>
      <c r="J118" s="291">
        <v>0.10939212631246049</v>
      </c>
      <c r="K118" s="211">
        <v>5.2989553924356038E-2</v>
      </c>
      <c r="L118" s="219">
        <v>4.7916472273400859E-2</v>
      </c>
    </row>
    <row r="119" spans="1:12" s="100" customFormat="1" ht="16.5" hidden="1" customHeight="1">
      <c r="A119" s="485" t="s">
        <v>289</v>
      </c>
      <c r="B119" s="638" t="s">
        <v>290</v>
      </c>
      <c r="C119" s="211" t="s">
        <v>201</v>
      </c>
      <c r="D119" s="291">
        <v>-0.22694957891282946</v>
      </c>
      <c r="E119" s="211">
        <v>5.4505925950463781E-2</v>
      </c>
      <c r="F119" s="291" t="s">
        <v>201</v>
      </c>
      <c r="G119" s="291">
        <v>8.5406946604458314E-2</v>
      </c>
      <c r="H119" s="211">
        <v>-0.10801393728222998</v>
      </c>
      <c r="I119" s="291">
        <v>1.4779411764705879</v>
      </c>
      <c r="J119" s="291">
        <v>-5.0942368113106554E-2</v>
      </c>
      <c r="K119" s="211">
        <v>7.5759638678416452E-2</v>
      </c>
      <c r="L119" s="219">
        <v>6.9115363269177083E-2</v>
      </c>
    </row>
    <row r="120" spans="1:12" s="100" customFormat="1" ht="16.5" hidden="1" customHeight="1" thickTop="1">
      <c r="A120" s="477" t="s">
        <v>341</v>
      </c>
      <c r="B120" s="636" t="s">
        <v>342</v>
      </c>
      <c r="C120" s="211" t="s">
        <v>201</v>
      </c>
      <c r="D120" s="291" t="s">
        <v>201</v>
      </c>
      <c r="E120" s="211" t="s">
        <v>201</v>
      </c>
      <c r="F120" s="291" t="s">
        <v>201</v>
      </c>
      <c r="G120" s="291" t="s">
        <v>201</v>
      </c>
      <c r="H120" s="211" t="s">
        <v>201</v>
      </c>
      <c r="I120" s="291" t="s">
        <v>201</v>
      </c>
      <c r="J120" s="291" t="s">
        <v>201</v>
      </c>
      <c r="K120" s="211" t="s">
        <v>201</v>
      </c>
      <c r="L120" s="219" t="s">
        <v>201</v>
      </c>
    </row>
    <row r="121" spans="1:12" s="100" customFormat="1" ht="16.5" hidden="1" customHeight="1" thickTop="1">
      <c r="A121" s="477" t="s">
        <v>346</v>
      </c>
      <c r="B121" s="636" t="s">
        <v>347</v>
      </c>
      <c r="C121" s="211">
        <v>16.399999999999999</v>
      </c>
      <c r="D121" s="291">
        <v>5.4467950742027198E-2</v>
      </c>
      <c r="E121" s="211">
        <v>4.7705659710749859E-2</v>
      </c>
      <c r="F121" s="291" t="s">
        <v>201</v>
      </c>
      <c r="G121" s="291">
        <v>-1.4589862747217058E-2</v>
      </c>
      <c r="H121" s="211">
        <v>2.6033057851239674</v>
      </c>
      <c r="I121" s="291">
        <v>6.1135371179039291E-2</v>
      </c>
      <c r="J121" s="291">
        <v>-1.1165632803611126E-2</v>
      </c>
      <c r="K121" s="211">
        <v>5.8461048946560443E-2</v>
      </c>
      <c r="L121" s="219">
        <v>5.5310922770806098E-2</v>
      </c>
    </row>
    <row r="122" spans="1:12" s="100" customFormat="1" ht="16.5" hidden="1" customHeight="1">
      <c r="A122" s="477" t="s">
        <v>349</v>
      </c>
      <c r="B122" s="636" t="s">
        <v>350</v>
      </c>
      <c r="C122" s="211">
        <v>0.43678160919540232</v>
      </c>
      <c r="D122" s="291">
        <v>-7.890402754903432E-2</v>
      </c>
      <c r="E122" s="211">
        <v>5.1597089955350173E-2</v>
      </c>
      <c r="F122" s="291" t="s">
        <v>201</v>
      </c>
      <c r="G122" s="291">
        <v>3.8385610879578228E-3</v>
      </c>
      <c r="H122" s="211">
        <v>-0.9174311926605504</v>
      </c>
      <c r="I122" s="291">
        <v>-0.51165980795610422</v>
      </c>
      <c r="J122" s="291">
        <v>0.21941674943369885</v>
      </c>
      <c r="K122" s="211">
        <v>5.597547647388619E-2</v>
      </c>
      <c r="L122" s="219">
        <v>5.580341485966582E-2</v>
      </c>
    </row>
    <row r="123" spans="1:12" s="100" customFormat="1" ht="16.5" hidden="1" customHeight="1">
      <c r="A123" s="477" t="s">
        <v>352</v>
      </c>
      <c r="B123" s="636" t="s">
        <v>353</v>
      </c>
      <c r="C123" s="211">
        <v>3.528</v>
      </c>
      <c r="D123" s="291">
        <v>0.10630689206762027</v>
      </c>
      <c r="E123" s="211">
        <v>6.432043231045588E-2</v>
      </c>
      <c r="F123" s="291" t="s">
        <v>201</v>
      </c>
      <c r="G123" s="291">
        <v>-0.13263410903528899</v>
      </c>
      <c r="H123" s="211">
        <v>2.416666666666667</v>
      </c>
      <c r="I123" s="291">
        <v>1.6123595505617978</v>
      </c>
      <c r="J123" s="291">
        <v>0.91334553272082419</v>
      </c>
      <c r="K123" s="211">
        <v>7.4530242415468365E-2</v>
      </c>
      <c r="L123" s="219">
        <v>7.9064913548737195E-2</v>
      </c>
    </row>
    <row r="124" spans="1:12" s="100" customFormat="1" ht="16.5" customHeight="1" thickTop="1">
      <c r="A124" s="477" t="s">
        <v>356</v>
      </c>
      <c r="B124" s="636" t="s">
        <v>357</v>
      </c>
      <c r="C124" s="211">
        <v>2.8000000000000003</v>
      </c>
      <c r="D124" s="291">
        <v>-5.8888538048626517E-2</v>
      </c>
      <c r="E124" s="211">
        <v>0.18810220912240289</v>
      </c>
      <c r="F124" s="291" t="s">
        <v>201</v>
      </c>
      <c r="G124" s="291">
        <v>-0.17032313844158656</v>
      </c>
      <c r="H124" s="211">
        <v>-0.256198347107438</v>
      </c>
      <c r="I124" s="291">
        <v>-2.6200873362445372E-2</v>
      </c>
      <c r="J124" s="291">
        <v>1.766309201474731</v>
      </c>
      <c r="K124" s="211">
        <v>0.21186694391081967</v>
      </c>
      <c r="L124" s="219">
        <v>0.21739040062837164</v>
      </c>
    </row>
    <row r="125" spans="1:12" s="100" customFormat="1" ht="16.5" hidden="1" customHeight="1">
      <c r="A125" s="477" t="s">
        <v>358</v>
      </c>
      <c r="B125" s="636" t="s">
        <v>359</v>
      </c>
      <c r="C125" s="211">
        <v>6.7894736842105265</v>
      </c>
      <c r="D125" s="291">
        <v>0.25364871665827887</v>
      </c>
      <c r="E125" s="211">
        <v>4.4250984477985734E-2</v>
      </c>
      <c r="F125" s="291" t="s">
        <v>201</v>
      </c>
      <c r="G125" s="291">
        <v>8.7664452259997458E-2</v>
      </c>
      <c r="H125" s="211">
        <v>-0.82222222222222219</v>
      </c>
      <c r="I125" s="291">
        <v>-2.6905829596412644E-2</v>
      </c>
      <c r="J125" s="291">
        <v>4.6611792214235954E-2</v>
      </c>
      <c r="K125" s="211">
        <v>3.518361936804959E-2</v>
      </c>
      <c r="L125" s="219">
        <v>3.7718939678860974E-2</v>
      </c>
    </row>
    <row r="126" spans="1:12" s="100" customFormat="1" ht="16.5" hidden="1" customHeight="1">
      <c r="A126" s="477" t="s">
        <v>360</v>
      </c>
      <c r="B126" s="636" t="s">
        <v>361</v>
      </c>
      <c r="C126" s="211">
        <v>7.6351351351351342</v>
      </c>
      <c r="D126" s="291">
        <v>0.15790177974039873</v>
      </c>
      <c r="E126" s="211">
        <v>5.2178090528156543E-2</v>
      </c>
      <c r="F126" s="291">
        <v>-1</v>
      </c>
      <c r="G126" s="291">
        <v>-4.179640718562868E-2</v>
      </c>
      <c r="H126" s="211">
        <v>-0.375</v>
      </c>
      <c r="I126" s="291">
        <v>0.1152073732718894</v>
      </c>
      <c r="J126" s="291">
        <v>3.5296675797978447E-2</v>
      </c>
      <c r="K126" s="211">
        <v>5.7827062148277097E-2</v>
      </c>
      <c r="L126" s="219">
        <v>5.6230869090214818E-2</v>
      </c>
    </row>
    <row r="127" spans="1:12" s="100" customFormat="1" ht="16.5" hidden="1" customHeight="1">
      <c r="A127" s="477" t="s">
        <v>362</v>
      </c>
      <c r="B127" s="636" t="s">
        <v>363</v>
      </c>
      <c r="C127" s="211">
        <v>-0.14788732394366189</v>
      </c>
      <c r="D127" s="291">
        <v>0.42424592626834617</v>
      </c>
      <c r="E127" s="211">
        <v>-5.9351786928783928E-2</v>
      </c>
      <c r="F127" s="291" t="s">
        <v>201</v>
      </c>
      <c r="G127" s="291">
        <v>1.1119860017497809</v>
      </c>
      <c r="H127" s="211">
        <v>16.499999999999996</v>
      </c>
      <c r="I127" s="291">
        <v>1.3471074380165289</v>
      </c>
      <c r="J127" s="291">
        <v>-5.4396465556933851E-2</v>
      </c>
      <c r="K127" s="211">
        <v>-4.3494039945578628E-2</v>
      </c>
      <c r="L127" s="219">
        <v>-4.5705546316897404E-2</v>
      </c>
    </row>
    <row r="128" spans="1:12" s="100" customFormat="1" ht="16.5" customHeight="1">
      <c r="A128" s="477" t="s">
        <v>368</v>
      </c>
      <c r="B128" s="636" t="s">
        <v>368</v>
      </c>
      <c r="C128" s="211">
        <v>141.05263157894734</v>
      </c>
      <c r="D128" s="291">
        <v>1.215232343566516</v>
      </c>
      <c r="E128" s="211">
        <v>9.6367880603787454E-2</v>
      </c>
      <c r="F128" s="291" t="s">
        <v>201</v>
      </c>
      <c r="G128" s="291">
        <v>1.3649863227823369</v>
      </c>
      <c r="H128" s="211">
        <v>3.5111111111111106</v>
      </c>
      <c r="I128" s="291">
        <v>5.3707025411061284</v>
      </c>
      <c r="J128" s="291">
        <v>9.6025420345232024E-2</v>
      </c>
      <c r="K128" s="211">
        <v>0.10898307355068379</v>
      </c>
      <c r="L128" s="219">
        <v>0.10873733887874035</v>
      </c>
    </row>
    <row r="129" spans="1:12" s="100" customFormat="1" ht="16.5" hidden="1" customHeight="1">
      <c r="A129" s="477" t="s">
        <v>368</v>
      </c>
      <c r="B129" s="636" t="s">
        <v>371</v>
      </c>
      <c r="C129" s="211">
        <v>9.1144868469803672E-2</v>
      </c>
      <c r="D129" s="291">
        <v>-3.3472169632715001E-2</v>
      </c>
      <c r="E129" s="211">
        <v>1.3209873752784497E-2</v>
      </c>
      <c r="F129" s="291">
        <v>2.0689655172413799</v>
      </c>
      <c r="G129" s="291">
        <v>0.14303811412205331</v>
      </c>
      <c r="H129" s="211">
        <v>0.54926108374384253</v>
      </c>
      <c r="I129" s="291">
        <v>0.48897231346785558</v>
      </c>
      <c r="J129" s="291">
        <v>0.20128487925128807</v>
      </c>
      <c r="K129" s="211">
        <v>-5.9330254835740226E-3</v>
      </c>
      <c r="L129" s="219">
        <v>2.6503424962581201E-3</v>
      </c>
    </row>
    <row r="130" spans="1:12" s="100" customFormat="1" ht="16.5" hidden="1" customHeight="1">
      <c r="A130" s="477" t="s">
        <v>368</v>
      </c>
      <c r="B130" s="636" t="s">
        <v>372</v>
      </c>
      <c r="C130" s="211">
        <v>2.037351443124016E-3</v>
      </c>
      <c r="D130" s="291">
        <v>9.0417613413774134E-2</v>
      </c>
      <c r="E130" s="211">
        <v>2.8729919915131501E-2</v>
      </c>
      <c r="F130" s="291">
        <v>0.65168539325842689</v>
      </c>
      <c r="G130" s="291">
        <v>4.0138775116850635E-2</v>
      </c>
      <c r="H130" s="211">
        <v>0.29729729729729731</v>
      </c>
      <c r="I130" s="291">
        <v>9.7226599432713431E-2</v>
      </c>
      <c r="J130" s="291">
        <v>0.10180984552623748</v>
      </c>
      <c r="K130" s="211">
        <v>8.2764832480339782E-3</v>
      </c>
      <c r="L130" s="219">
        <v>1.5265742164455016E-2</v>
      </c>
    </row>
    <row r="131" spans="1:12" s="100" customFormat="1" ht="16.5" hidden="1" customHeight="1">
      <c r="A131" s="477" t="s">
        <v>368</v>
      </c>
      <c r="B131" s="636" t="s">
        <v>374</v>
      </c>
      <c r="C131" s="211">
        <v>0.60047441545238878</v>
      </c>
      <c r="D131" s="291">
        <v>0.52877775382625569</v>
      </c>
      <c r="E131" s="211">
        <v>3.5223762643420559E-2</v>
      </c>
      <c r="F131" s="291">
        <v>0.10204081632653071</v>
      </c>
      <c r="G131" s="291">
        <v>0.15866765496154914</v>
      </c>
      <c r="H131" s="211">
        <v>0.20098039215686281</v>
      </c>
      <c r="I131" s="291">
        <v>0.54488008042510416</v>
      </c>
      <c r="J131" s="291">
        <v>7.7838510105466871E-2</v>
      </c>
      <c r="K131" s="211">
        <v>8.9889126829449051E-2</v>
      </c>
      <c r="L131" s="219">
        <v>7.8148158707679799E-2</v>
      </c>
    </row>
    <row r="132" spans="1:12" s="100" customFormat="1" ht="16.5" customHeight="1">
      <c r="A132" s="477" t="s">
        <v>368</v>
      </c>
      <c r="B132" s="636" t="s">
        <v>375</v>
      </c>
      <c r="C132" s="211">
        <v>0.42423119673953313</v>
      </c>
      <c r="D132" s="291">
        <v>0.10003786444528572</v>
      </c>
      <c r="E132" s="211">
        <v>-2.0207088629211788E-2</v>
      </c>
      <c r="F132" s="291">
        <v>4.8275862068965516</v>
      </c>
      <c r="G132" s="291">
        <v>0.52291253580083719</v>
      </c>
      <c r="H132" s="211">
        <v>1.5123152709359606</v>
      </c>
      <c r="I132" s="291">
        <v>2.0452839042702955</v>
      </c>
      <c r="J132" s="291">
        <v>0.33289871647876684</v>
      </c>
      <c r="K132" s="211">
        <v>-1.347346526028349E-2</v>
      </c>
      <c r="L132" s="219">
        <v>-6.4615249824483438E-3</v>
      </c>
    </row>
    <row r="133" spans="1:12" s="100" customFormat="1" ht="16.5" hidden="1" customHeight="1">
      <c r="A133" s="477" t="s">
        <v>368</v>
      </c>
      <c r="B133" s="636" t="s">
        <v>376</v>
      </c>
      <c r="C133" s="211">
        <v>-5.5411030176898947E-2</v>
      </c>
      <c r="D133" s="291">
        <v>-1.6315572077653894E-2</v>
      </c>
      <c r="E133" s="211">
        <v>5.1512684651284897E-2</v>
      </c>
      <c r="F133" s="291">
        <v>-0.46745562130177509</v>
      </c>
      <c r="G133" s="291">
        <v>-0.13898734177215191</v>
      </c>
      <c r="H133" s="211">
        <v>3.9215686274510714E-3</v>
      </c>
      <c r="I133" s="291">
        <v>0.21642653517220128</v>
      </c>
      <c r="J133" s="291">
        <v>4.8183526514711868E-2</v>
      </c>
      <c r="K133" s="211">
        <v>0.13782960800127853</v>
      </c>
      <c r="L133" s="219">
        <v>0.11501874291074818</v>
      </c>
    </row>
    <row r="134" spans="1:12" s="100" customFormat="1" ht="16.5" hidden="1" customHeight="1">
      <c r="A134" s="477" t="s">
        <v>368</v>
      </c>
      <c r="B134" s="636" t="s">
        <v>378</v>
      </c>
      <c r="C134" s="211">
        <v>-7.711374277058692E-3</v>
      </c>
      <c r="D134" s="291">
        <v>4.8988732591505151E-3</v>
      </c>
      <c r="E134" s="211">
        <v>4.336117083254102E-2</v>
      </c>
      <c r="F134" s="291">
        <v>5.5555555555555483E-2</v>
      </c>
      <c r="G134" s="291">
        <v>5.174948544545719E-2</v>
      </c>
      <c r="H134" s="211">
        <v>-0.16699218750000008</v>
      </c>
      <c r="I134" s="291">
        <v>-0.22168735748669877</v>
      </c>
      <c r="J134" s="291">
        <v>-1.9601809553017874E-4</v>
      </c>
      <c r="K134" s="211">
        <v>3.3163371366142218E-2</v>
      </c>
      <c r="L134" s="219">
        <v>3.4160262701434262E-2</v>
      </c>
    </row>
    <row r="135" spans="1:12" s="100" customFormat="1" ht="16.5" hidden="1" customHeight="1">
      <c r="A135" s="477" t="s">
        <v>368</v>
      </c>
      <c r="B135" s="636" t="s">
        <v>379</v>
      </c>
      <c r="C135" s="211">
        <v>-0.25610997862892038</v>
      </c>
      <c r="D135" s="291">
        <v>0.19926972748798669</v>
      </c>
      <c r="E135" s="211">
        <v>5.2605478609730486E-2</v>
      </c>
      <c r="F135" s="291">
        <v>2.0331845157894741</v>
      </c>
      <c r="G135" s="291">
        <v>4.065875342465769E-2</v>
      </c>
      <c r="H135" s="211">
        <v>-0.10910598358733876</v>
      </c>
      <c r="I135" s="291">
        <v>0.60300642317708331</v>
      </c>
      <c r="J135" s="291">
        <v>8.2087476006081593E-3</v>
      </c>
      <c r="K135" s="211">
        <v>4.5322019937025296E-2</v>
      </c>
      <c r="L135" s="219">
        <v>4.6904518806636361E-2</v>
      </c>
    </row>
    <row r="136" spans="1:12" s="100" customFormat="1" ht="16.5" customHeight="1">
      <c r="A136" s="477"/>
      <c r="B136" s="636" t="s">
        <v>386</v>
      </c>
      <c r="C136" s="211">
        <v>0.3736231415192508</v>
      </c>
      <c r="D136" s="291">
        <v>0.11265224418284472</v>
      </c>
      <c r="E136" s="211">
        <v>0.23128752338284009</v>
      </c>
      <c r="F136" s="291">
        <v>0.86359533136094691</v>
      </c>
      <c r="G136" s="291">
        <v>-6.6193067992766627E-2</v>
      </c>
      <c r="H136" s="211">
        <v>-0.1263547715686274</v>
      </c>
      <c r="I136" s="291">
        <v>0.82075137329532311</v>
      </c>
      <c r="J136" s="291">
        <v>8.0294203384358762E-2</v>
      </c>
      <c r="K136" s="211">
        <v>0.3009187039985125</v>
      </c>
      <c r="L136" s="219">
        <v>0.27925998683687742</v>
      </c>
    </row>
    <row r="137" spans="1:12" s="100" customFormat="1" ht="16.5" hidden="1" customHeight="1">
      <c r="A137" s="477"/>
      <c r="B137" s="623" t="s">
        <v>397</v>
      </c>
      <c r="C137" s="211">
        <v>0.19717790776093921</v>
      </c>
      <c r="D137" s="291">
        <v>-2.6295989396510157E-2</v>
      </c>
      <c r="E137" s="211">
        <v>5.8957651339465365E-2</v>
      </c>
      <c r="F137" s="291">
        <v>0.66853198324466745</v>
      </c>
      <c r="G137" s="291">
        <v>-7.7665723124391822E-2</v>
      </c>
      <c r="H137" s="211">
        <v>0.1014297842820352</v>
      </c>
      <c r="I137" s="291">
        <v>0.34106660853647042</v>
      </c>
      <c r="J137" s="291">
        <v>8.5068501549019376E-2</v>
      </c>
      <c r="K137" s="211">
        <v>3.0855966140202296E-2</v>
      </c>
      <c r="L137" s="219">
        <v>3.8489051777564218E-2</v>
      </c>
    </row>
    <row r="138" spans="1:12" s="100" customFormat="1" ht="16.5" hidden="1" customHeight="1">
      <c r="A138" s="477"/>
      <c r="B138" s="623" t="s">
        <v>414</v>
      </c>
      <c r="C138" s="211">
        <v>0.24419672890966854</v>
      </c>
      <c r="D138" s="291">
        <v>-0.10874621408683344</v>
      </c>
      <c r="E138" s="211">
        <v>3.9672490832442696E-2</v>
      </c>
      <c r="F138" s="291">
        <v>4.8524890844847929E-2</v>
      </c>
      <c r="G138" s="291">
        <v>8.7490942903298383E-2</v>
      </c>
      <c r="H138" s="211">
        <v>-0.22669702923784049</v>
      </c>
      <c r="I138" s="291">
        <v>0.16343651129433293</v>
      </c>
      <c r="J138" s="291">
        <v>4.764625400349938E-2</v>
      </c>
      <c r="K138" s="211">
        <v>6.3464423217447136E-2</v>
      </c>
      <c r="L138" s="219">
        <v>5.8008111411303312E-2</v>
      </c>
    </row>
    <row r="139" spans="1:12" s="100" customFormat="1" ht="16.5" hidden="1" customHeight="1">
      <c r="A139" s="477"/>
      <c r="B139" s="623" t="s">
        <v>415</v>
      </c>
      <c r="C139" s="211">
        <v>-0.11231653808010182</v>
      </c>
      <c r="D139" s="291">
        <v>8.7919647511763815E-2</v>
      </c>
      <c r="E139" s="211">
        <v>4.5781992109342411E-2</v>
      </c>
      <c r="F139" s="291">
        <v>0.2440333956442832</v>
      </c>
      <c r="G139" s="291">
        <v>2.1104249787628256E-2</v>
      </c>
      <c r="H139" s="211">
        <v>-0.35538143083003954</v>
      </c>
      <c r="I139" s="291">
        <v>0.33393057988663183</v>
      </c>
      <c r="J139" s="291">
        <v>8.261207382114031E-4</v>
      </c>
      <c r="K139" s="211">
        <v>8.1056231919125851E-2</v>
      </c>
      <c r="L139" s="219">
        <v>7.2210822468388003E-2</v>
      </c>
    </row>
    <row r="140" spans="1:12" s="100" customFormat="1" ht="16.5" customHeight="1">
      <c r="A140" s="477"/>
      <c r="B140" s="623" t="s">
        <v>419</v>
      </c>
      <c r="C140" s="211">
        <v>0.16487569186288617</v>
      </c>
      <c r="D140" s="291">
        <v>-1.5309387076921451E-2</v>
      </c>
      <c r="E140" s="211">
        <v>0.16604983565939188</v>
      </c>
      <c r="F140" s="291">
        <v>1.011518293434523</v>
      </c>
      <c r="G140" s="291">
        <v>7.9479684833200503E-3</v>
      </c>
      <c r="H140" s="211">
        <v>-0.39293425083966954</v>
      </c>
      <c r="I140" s="291">
        <v>1.1678726801790686</v>
      </c>
      <c r="J140" s="291">
        <v>9.9067317392704565E-2</v>
      </c>
      <c r="K140" s="211">
        <v>0.24982634352037711</v>
      </c>
      <c r="L140" s="219">
        <v>0.22951409021507443</v>
      </c>
    </row>
    <row r="141" spans="1:12" s="100" customFormat="1" ht="16.5" hidden="1" customHeight="1">
      <c r="A141" s="477"/>
      <c r="B141" s="623" t="s">
        <v>421</v>
      </c>
      <c r="C141" s="211">
        <v>-2.0575004645215965E-2</v>
      </c>
      <c r="D141" s="291">
        <v>-0.46854996229511309</v>
      </c>
      <c r="E141" s="211">
        <v>-8.930980568273697E-3</v>
      </c>
      <c r="F141" s="291">
        <v>0.10375445302977135</v>
      </c>
      <c r="G141" s="291">
        <v>0.20718261627934639</v>
      </c>
      <c r="H141" s="211">
        <v>0.2183746294001945</v>
      </c>
      <c r="I141" s="291">
        <v>-7.7493786081677313E-2</v>
      </c>
      <c r="J141" s="291">
        <v>-4.2441998174291728E-2</v>
      </c>
      <c r="K141" s="211">
        <v>-3.9854285347625069E-3</v>
      </c>
      <c r="L141" s="219">
        <v>-6.0987341650325239E-3</v>
      </c>
    </row>
    <row r="142" spans="1:12" s="100" customFormat="1" ht="16.5" hidden="1" customHeight="1">
      <c r="A142" s="477"/>
      <c r="B142" s="623" t="s">
        <v>422</v>
      </c>
      <c r="C142" s="211">
        <v>0.12418950336630623</v>
      </c>
      <c r="D142" s="291">
        <v>0.19892675053054951</v>
      </c>
      <c r="E142" s="211">
        <v>8.6957682415787843E-3</v>
      </c>
      <c r="F142" s="291">
        <v>-0.25909522072018309</v>
      </c>
      <c r="G142" s="291">
        <v>0.14548350667176235</v>
      </c>
      <c r="H142" s="211">
        <v>0.55527054790691133</v>
      </c>
      <c r="I142" s="291">
        <v>-8.2555595745447685E-3</v>
      </c>
      <c r="J142" s="291">
        <v>1.0948224543010006E-2</v>
      </c>
      <c r="K142" s="211">
        <v>1.8926057813250474E-2</v>
      </c>
      <c r="L142" s="219">
        <v>1.7051440798347913E-2</v>
      </c>
    </row>
    <row r="143" spans="1:12" s="100" customFormat="1" ht="16.5" hidden="1" customHeight="1">
      <c r="A143" s="477"/>
      <c r="B143" s="623" t="s">
        <v>427</v>
      </c>
      <c r="C143" s="211">
        <v>-1.9223291464469906E-3</v>
      </c>
      <c r="D143" s="291">
        <v>-0.15349673692326557</v>
      </c>
      <c r="E143" s="211">
        <v>9.3403614995999536E-3</v>
      </c>
      <c r="F143" s="291">
        <v>-2.5446032644712603E-2</v>
      </c>
      <c r="G143" s="291">
        <v>0.27579186435108588</v>
      </c>
      <c r="H143" s="211">
        <v>0.12626992062724726</v>
      </c>
      <c r="I143" s="291">
        <v>4.639683211935422E-2</v>
      </c>
      <c r="J143" s="291">
        <v>6.3856221686875464E-2</v>
      </c>
      <c r="K143" s="211">
        <v>1.6519335858795697E-2</v>
      </c>
      <c r="L143" s="219">
        <v>1.6504319902691179E-2</v>
      </c>
    </row>
    <row r="144" spans="1:12" s="100" customFormat="1" ht="16.5" customHeight="1">
      <c r="A144" s="477"/>
      <c r="B144" s="622" t="s">
        <v>430</v>
      </c>
      <c r="C144" s="220">
        <v>3.5653481787489533E-2</v>
      </c>
      <c r="D144" s="1068">
        <v>-0.47859416232767082</v>
      </c>
      <c r="E144" s="220">
        <v>5.0388331195710741E-2</v>
      </c>
      <c r="F144" s="1068">
        <v>5.2768221847381058</v>
      </c>
      <c r="G144" s="1068">
        <v>0.6923347144707539</v>
      </c>
      <c r="H144" s="220">
        <v>1.5738706493379764</v>
      </c>
      <c r="I144" s="1068">
        <v>2.0867913818570009E-2</v>
      </c>
      <c r="J144" s="1068">
        <v>1.9897163528571262E-2</v>
      </c>
      <c r="K144" s="220">
        <v>7.3372040345166381E-2</v>
      </c>
      <c r="L144" s="217">
        <v>6.8301600820720745E-2</v>
      </c>
    </row>
    <row r="145" spans="1:12" s="100" customFormat="1" ht="16.5" hidden="1" customHeight="1">
      <c r="A145" s="477"/>
      <c r="B145" s="623" t="s">
        <v>436</v>
      </c>
      <c r="C145" s="211">
        <v>0.47087640560325233</v>
      </c>
      <c r="D145" s="291">
        <v>0.1135153984629305</v>
      </c>
      <c r="E145" s="211">
        <v>0.10531380529948589</v>
      </c>
      <c r="F145" s="291">
        <v>-0.88365004392039215</v>
      </c>
      <c r="G145" s="291">
        <v>-0.28397512284229964</v>
      </c>
      <c r="H145" s="211">
        <v>1.0967023030341934</v>
      </c>
      <c r="I145" s="291">
        <v>0.1011562990086672</v>
      </c>
      <c r="J145" s="291">
        <v>5.0727735066957852E-3</v>
      </c>
      <c r="K145" s="211">
        <v>8.5892044660155584E-2</v>
      </c>
      <c r="L145" s="219">
        <v>8.7430066326687761E-2</v>
      </c>
    </row>
    <row r="146" spans="1:12" ht="17.25" hidden="1" customHeight="1" thickBot="1">
      <c r="A146" s="3" t="s">
        <v>368</v>
      </c>
      <c r="B146" s="622" t="s">
        <v>439</v>
      </c>
      <c r="C146" s="507">
        <v>6.8272364038475197E-2</v>
      </c>
      <c r="D146" s="507">
        <v>-8.1623177861666424E-2</v>
      </c>
      <c r="E146" s="507">
        <v>4.3982754906199836E-2</v>
      </c>
      <c r="F146" s="507">
        <v>5.5342961605379361E-2</v>
      </c>
      <c r="G146" s="507">
        <v>2.6410277246713198E-2</v>
      </c>
      <c r="H146" s="507">
        <v>-1.3102330938047311E-2</v>
      </c>
      <c r="I146" s="507">
        <v>4.6031300444103154E-2</v>
      </c>
      <c r="J146" s="507">
        <v>4.9076193894634808E-3</v>
      </c>
      <c r="K146" s="507">
        <v>1.9523780287876945E-2</v>
      </c>
      <c r="L146" s="991">
        <v>2.4431917231862197E-2</v>
      </c>
    </row>
    <row r="147" spans="1:12" ht="17.25" hidden="1" customHeight="1" thickBot="1">
      <c r="A147" s="3" t="s">
        <v>368</v>
      </c>
      <c r="B147" s="795" t="s">
        <v>442</v>
      </c>
      <c r="C147" s="989">
        <v>6.770826462371643E-2</v>
      </c>
      <c r="D147" s="989">
        <v>-2.7092911709528458E-2</v>
      </c>
      <c r="E147" s="989">
        <v>5.5364000382973663E-2</v>
      </c>
      <c r="F147" s="989">
        <v>0.20834246766850861</v>
      </c>
      <c r="G147" s="989">
        <v>3.1716752031892334E-4</v>
      </c>
      <c r="H147" s="989">
        <v>4.0554912732723894E-2</v>
      </c>
      <c r="I147" s="989">
        <v>5.4887631032495075E-2</v>
      </c>
      <c r="J147" s="989">
        <v>-5.7544706214337341E-2</v>
      </c>
      <c r="K147" s="989">
        <v>4.6753249199585213E-2</v>
      </c>
      <c r="L147" s="990">
        <v>4.6893279498327188E-2</v>
      </c>
    </row>
    <row r="148" spans="1:12" ht="17.25" customHeight="1" thickBot="1">
      <c r="A148" s="3" t="s">
        <v>368</v>
      </c>
      <c r="B148" s="795" t="s">
        <v>454</v>
      </c>
      <c r="C148" s="989">
        <v>1.1907095968270884</v>
      </c>
      <c r="D148" s="989">
        <v>-8.5820110470394437E-2</v>
      </c>
      <c r="E148" s="989">
        <v>0.3488591892266889</v>
      </c>
      <c r="F148" s="989">
        <v>-0.80912913345440862</v>
      </c>
      <c r="G148" s="989">
        <v>-0.31203550988030548</v>
      </c>
      <c r="H148" s="989">
        <v>2.8839976086755312</v>
      </c>
      <c r="I148" s="989">
        <v>0.49485979361300225</v>
      </c>
      <c r="J148" s="989">
        <v>-4.9529501484194195E-2</v>
      </c>
      <c r="K148" s="989">
        <v>0.27603636736507142</v>
      </c>
      <c r="L148" s="990">
        <v>0.28453026554261701</v>
      </c>
    </row>
    <row r="149" spans="1:12" ht="12.75" customHeight="1">
      <c r="A149" s="28"/>
      <c r="B149" s="28"/>
      <c r="C149" s="28"/>
      <c r="D149" s="28"/>
      <c r="E149" s="28"/>
      <c r="F149" s="28"/>
      <c r="G149" s="28"/>
      <c r="H149" s="28"/>
      <c r="I149" s="28"/>
      <c r="J149" s="28"/>
      <c r="K149" s="28"/>
      <c r="L149" s="28"/>
    </row>
    <row r="150" spans="1:12" ht="17.25">
      <c r="B150" s="185" t="s">
        <v>61</v>
      </c>
      <c r="C150" s="28"/>
      <c r="D150" s="28"/>
      <c r="E150" s="28"/>
      <c r="F150" s="28"/>
      <c r="G150" s="28"/>
      <c r="H150" s="28"/>
      <c r="I150" s="28"/>
      <c r="J150" s="28"/>
      <c r="K150" s="28"/>
      <c r="L150" s="28"/>
    </row>
    <row r="151" spans="1:12" ht="6.75" customHeight="1" thickBot="1">
      <c r="A151" s="28"/>
      <c r="B151" s="28"/>
      <c r="C151" s="28"/>
      <c r="D151" s="28"/>
      <c r="E151" s="28"/>
      <c r="F151" s="28"/>
      <c r="G151" s="28"/>
      <c r="H151" s="28"/>
      <c r="I151" s="28"/>
      <c r="J151" s="28"/>
      <c r="K151" s="28"/>
      <c r="L151" s="28"/>
    </row>
    <row r="152" spans="1:12" ht="17.25" customHeight="1" thickBot="1">
      <c r="A152" s="30"/>
      <c r="B152" s="653"/>
      <c r="C152" s="31" t="s">
        <v>51</v>
      </c>
      <c r="D152" s="32" t="s">
        <v>52</v>
      </c>
      <c r="E152" s="32" t="s">
        <v>53</v>
      </c>
      <c r="F152" s="31" t="s">
        <v>54</v>
      </c>
      <c r="G152" s="32" t="s">
        <v>55</v>
      </c>
      <c r="H152" s="32" t="s">
        <v>56</v>
      </c>
      <c r="I152" s="31" t="s">
        <v>57</v>
      </c>
      <c r="J152" s="32" t="s">
        <v>58</v>
      </c>
      <c r="K152" s="32" t="s">
        <v>59</v>
      </c>
      <c r="L152" s="33" t="s">
        <v>33</v>
      </c>
    </row>
    <row r="153" spans="1:12" s="100" customFormat="1" ht="17.25" hidden="1" customHeight="1" thickTop="1">
      <c r="A153" s="404" t="s">
        <v>282</v>
      </c>
      <c r="B153" s="635" t="s">
        <v>283</v>
      </c>
      <c r="C153" s="406">
        <v>0</v>
      </c>
      <c r="D153" s="407">
        <v>2.1761890228636951E-3</v>
      </c>
      <c r="E153" s="407">
        <v>0.24092547970557834</v>
      </c>
      <c r="F153" s="406">
        <v>0</v>
      </c>
      <c r="G153" s="407">
        <v>1.4482226858095134E-3</v>
      </c>
      <c r="H153" s="407">
        <v>6.938989468964737E-5</v>
      </c>
      <c r="I153" s="406">
        <v>9.9871243778122952E-5</v>
      </c>
      <c r="J153" s="407">
        <v>8.9517468595555396E-3</v>
      </c>
      <c r="K153" s="407">
        <v>0.74632910058772517</v>
      </c>
      <c r="L153" s="408">
        <v>1</v>
      </c>
    </row>
    <row r="154" spans="1:12" s="100" customFormat="1" ht="17.25" hidden="1" customHeight="1">
      <c r="A154" s="477" t="s">
        <v>287</v>
      </c>
      <c r="B154" s="636" t="s">
        <v>288</v>
      </c>
      <c r="C154" s="478">
        <v>0</v>
      </c>
      <c r="D154" s="479">
        <v>1.5643982303695423E-3</v>
      </c>
      <c r="E154" s="479">
        <v>0.23760065950168435</v>
      </c>
      <c r="F154" s="478">
        <v>0</v>
      </c>
      <c r="G154" s="479">
        <v>1.3202337028908877E-3</v>
      </c>
      <c r="H154" s="479">
        <v>4.9106670908460969E-5</v>
      </c>
      <c r="I154" s="478">
        <v>4.654012016411632E-5</v>
      </c>
      <c r="J154" s="479">
        <v>9.4768979641940559E-3</v>
      </c>
      <c r="K154" s="479">
        <v>0.74994216380978851</v>
      </c>
      <c r="L154" s="219">
        <v>1</v>
      </c>
    </row>
    <row r="155" spans="1:12" s="100" customFormat="1" ht="17.25" hidden="1" customHeight="1">
      <c r="A155" s="477" t="s">
        <v>289</v>
      </c>
      <c r="B155" s="636" t="s">
        <v>290</v>
      </c>
      <c r="C155" s="478">
        <v>1.024268931625739E-5</v>
      </c>
      <c r="D155" s="479">
        <v>1.1311770013641756E-3</v>
      </c>
      <c r="E155" s="479">
        <v>0.23435385185011307</v>
      </c>
      <c r="F155" s="478">
        <v>0</v>
      </c>
      <c r="G155" s="479">
        <v>1.3403519222446195E-3</v>
      </c>
      <c r="H155" s="479">
        <v>4.0970757265029562E-5</v>
      </c>
      <c r="I155" s="478">
        <v>1.0786832186183565E-4</v>
      </c>
      <c r="J155" s="479">
        <v>8.4126771053305242E-3</v>
      </c>
      <c r="K155" s="479">
        <v>0.75460286035250446</v>
      </c>
      <c r="L155" s="219">
        <v>1</v>
      </c>
    </row>
    <row r="156" spans="1:12" s="100" customFormat="1" ht="17.25" customHeight="1" thickTop="1">
      <c r="A156" s="477" t="s">
        <v>341</v>
      </c>
      <c r="B156" s="636" t="s">
        <v>342</v>
      </c>
      <c r="C156" s="478">
        <v>7.7945630673393098E-7</v>
      </c>
      <c r="D156" s="479">
        <v>9.874152493705437E-4</v>
      </c>
      <c r="E156" s="479">
        <v>0.23826966003657513</v>
      </c>
      <c r="F156" s="478">
        <v>0</v>
      </c>
      <c r="G156" s="479">
        <v>1.4424618412418125E-3</v>
      </c>
      <c r="H156" s="479">
        <v>1.8862842622961128E-5</v>
      </c>
      <c r="I156" s="478">
        <v>1.0709729654524211E-4</v>
      </c>
      <c r="J156" s="479">
        <v>7.7434994863405555E-3</v>
      </c>
      <c r="K156" s="479">
        <v>0.75143022379099711</v>
      </c>
      <c r="L156" s="219">
        <v>1</v>
      </c>
    </row>
    <row r="157" spans="1:12" s="100" customFormat="1" ht="17.25" hidden="1" customHeight="1">
      <c r="A157" s="477" t="s">
        <v>346</v>
      </c>
      <c r="B157" s="636" t="s">
        <v>347</v>
      </c>
      <c r="C157" s="478">
        <v>1.2851700332600393E-5</v>
      </c>
      <c r="D157" s="479">
        <v>9.866265117406672E-4</v>
      </c>
      <c r="E157" s="479">
        <v>0.23655253250126024</v>
      </c>
      <c r="F157" s="478">
        <v>0</v>
      </c>
      <c r="G157" s="479">
        <v>1.3469172831339126E-3</v>
      </c>
      <c r="H157" s="479">
        <v>6.4406222356480145E-5</v>
      </c>
      <c r="I157" s="478">
        <v>1.0768838554558262E-4</v>
      </c>
      <c r="J157" s="479">
        <v>7.2557179587954398E-3</v>
      </c>
      <c r="K157" s="479">
        <v>0.75367325943683494</v>
      </c>
      <c r="L157" s="219">
        <v>1</v>
      </c>
    </row>
    <row r="158" spans="1:12" s="100" customFormat="1" ht="17.25" hidden="1" customHeight="1">
      <c r="A158" s="477" t="s">
        <v>349</v>
      </c>
      <c r="B158" s="636" t="s">
        <v>350</v>
      </c>
      <c r="C158" s="478">
        <v>1.7489133322442423E-5</v>
      </c>
      <c r="D158" s="479">
        <v>8.6074518559732624E-4</v>
      </c>
      <c r="E158" s="479">
        <v>0.2356101062932798</v>
      </c>
      <c r="F158" s="478">
        <v>0</v>
      </c>
      <c r="G158" s="479">
        <v>1.2806242984025238E-3</v>
      </c>
      <c r="H158" s="479">
        <v>5.0368703968634169E-6</v>
      </c>
      <c r="I158" s="478">
        <v>4.9809051702316016E-5</v>
      </c>
      <c r="J158" s="479">
        <v>8.3801055041085124E-3</v>
      </c>
      <c r="K158" s="479">
        <v>0.75379608366319029</v>
      </c>
      <c r="L158" s="219">
        <v>1</v>
      </c>
    </row>
    <row r="159" spans="1:12" s="100" customFormat="1" ht="17.25" hidden="1" customHeight="1">
      <c r="A159" s="477" t="s">
        <v>352</v>
      </c>
      <c r="B159" s="636" t="s">
        <v>353</v>
      </c>
      <c r="C159" s="478">
        <v>7.3388351979292252E-5</v>
      </c>
      <c r="D159" s="479">
        <v>8.8247548334110073E-4</v>
      </c>
      <c r="E159" s="479">
        <v>0.23239069961239173</v>
      </c>
      <c r="F159" s="478">
        <v>0</v>
      </c>
      <c r="G159" s="479">
        <v>1.0293818486989419E-3</v>
      </c>
      <c r="H159" s="479">
        <v>1.594835210857411E-5</v>
      </c>
      <c r="I159" s="478">
        <v>1.2058510130873108E-4</v>
      </c>
      <c r="J159" s="479">
        <v>1.4859196354817829E-2</v>
      </c>
      <c r="K159" s="479">
        <v>0.75062832489535392</v>
      </c>
      <c r="L159" s="219">
        <v>1</v>
      </c>
    </row>
    <row r="160" spans="1:12" s="100" customFormat="1" ht="17.25" customHeight="1">
      <c r="A160" s="477" t="s">
        <v>356</v>
      </c>
      <c r="B160" s="636" t="s">
        <v>357</v>
      </c>
      <c r="C160" s="478">
        <v>2.4330189921491901E-6</v>
      </c>
      <c r="D160" s="479">
        <v>7.6332769537901636E-4</v>
      </c>
      <c r="E160" s="479">
        <v>0.23253732681823266</v>
      </c>
      <c r="F160" s="478">
        <v>0</v>
      </c>
      <c r="G160" s="479">
        <v>9.8306772645943776E-4</v>
      </c>
      <c r="H160" s="479">
        <v>1.1524826804917208E-5</v>
      </c>
      <c r="I160" s="478">
        <v>8.5667879249884588E-5</v>
      </c>
      <c r="J160" s="479">
        <v>1.7595763749756903E-2</v>
      </c>
      <c r="K160" s="479">
        <v>0.74802088828512514</v>
      </c>
      <c r="L160" s="219">
        <v>1</v>
      </c>
    </row>
    <row r="161" spans="1:12" s="100" customFormat="1" ht="17.25" hidden="1" customHeight="1">
      <c r="A161" s="477" t="s">
        <v>358</v>
      </c>
      <c r="B161" s="636" t="s">
        <v>359</v>
      </c>
      <c r="C161" s="478">
        <v>1.8263073639569019E-5</v>
      </c>
      <c r="D161" s="479">
        <v>9.2216181965202226E-4</v>
      </c>
      <c r="E161" s="479">
        <v>0.23400106056941145</v>
      </c>
      <c r="F161" s="478">
        <v>5.9231590182386012E-6</v>
      </c>
      <c r="G161" s="479">
        <v>1.0303828708810899E-3</v>
      </c>
      <c r="H161" s="479">
        <v>1.9743863394128669E-6</v>
      </c>
      <c r="I161" s="478">
        <v>8.0332844184861029E-5</v>
      </c>
      <c r="J161" s="479">
        <v>1.7746552683340699E-2</v>
      </c>
      <c r="K161" s="479">
        <v>0.74619334859353259</v>
      </c>
      <c r="L161" s="219">
        <v>1</v>
      </c>
    </row>
    <row r="162" spans="1:12" s="100" customFormat="1" ht="17.25" hidden="1" customHeight="1">
      <c r="A162" s="477" t="s">
        <v>360</v>
      </c>
      <c r="B162" s="636" t="s">
        <v>361</v>
      </c>
      <c r="C162" s="478">
        <v>1.4930836948217702E-4</v>
      </c>
      <c r="D162" s="479">
        <v>1.0109274813218136E-3</v>
      </c>
      <c r="E162" s="479">
        <v>0.23310319391021081</v>
      </c>
      <c r="F162" s="478">
        <v>0</v>
      </c>
      <c r="G162" s="479">
        <v>9.3475451034968579E-4</v>
      </c>
      <c r="H162" s="479">
        <v>1.1682971007995074E-6</v>
      </c>
      <c r="I162" s="478">
        <v>8.4818369518044229E-5</v>
      </c>
      <c r="J162" s="479">
        <v>1.7394821092250285E-2</v>
      </c>
      <c r="K162" s="479">
        <v>0.74732100796976653</v>
      </c>
      <c r="L162" s="219">
        <v>1</v>
      </c>
    </row>
    <row r="163" spans="1:12" s="100" customFormat="1" ht="17.25" hidden="1" customHeight="1">
      <c r="A163" s="477" t="s">
        <v>362</v>
      </c>
      <c r="B163" s="636" t="s">
        <v>363</v>
      </c>
      <c r="C163" s="478">
        <v>1.333210664549408E-4</v>
      </c>
      <c r="D163" s="479">
        <v>1.5087684324983383E-3</v>
      </c>
      <c r="E163" s="479">
        <v>0.22976985978129391</v>
      </c>
      <c r="F163" s="478">
        <v>0</v>
      </c>
      <c r="G163" s="479">
        <v>2.0687413966534339E-3</v>
      </c>
      <c r="H163" s="479">
        <v>2.1424413801299026E-5</v>
      </c>
      <c r="I163" s="478">
        <v>2.0861257781379166E-4</v>
      </c>
      <c r="J163" s="479">
        <v>1.7236403546466425E-2</v>
      </c>
      <c r="K163" s="479">
        <v>0.74905286878501787</v>
      </c>
      <c r="L163" s="219">
        <v>1</v>
      </c>
    </row>
    <row r="164" spans="1:12" s="100" customFormat="1" ht="17.25" customHeight="1">
      <c r="A164" s="477" t="s">
        <v>368</v>
      </c>
      <c r="B164" s="636" t="s">
        <v>368</v>
      </c>
      <c r="C164" s="478">
        <v>3.1172103472754933E-4</v>
      </c>
      <c r="D164" s="479">
        <v>1.5251116204436049E-3</v>
      </c>
      <c r="E164" s="479">
        <v>0.22994305975372117</v>
      </c>
      <c r="F164" s="478">
        <v>3.349355319414202E-6</v>
      </c>
      <c r="G164" s="479">
        <v>2.096927419975319E-3</v>
      </c>
      <c r="H164" s="479">
        <v>4.6890974471798826E-5</v>
      </c>
      <c r="I164" s="478">
        <v>4.9223973694287337E-4</v>
      </c>
      <c r="J164" s="479">
        <v>1.7394024431093773E-2</v>
      </c>
      <c r="K164" s="479">
        <v>0.74818667567330444</v>
      </c>
      <c r="L164" s="219">
        <v>1</v>
      </c>
    </row>
    <row r="165" spans="1:12" s="100" customFormat="1" ht="17.25" hidden="1" customHeight="1">
      <c r="A165" s="477" t="s">
        <v>368</v>
      </c>
      <c r="B165" s="636" t="s">
        <v>371</v>
      </c>
      <c r="C165" s="478">
        <v>3.3923372188777995E-4</v>
      </c>
      <c r="D165" s="479">
        <v>1.4701663811387895E-3</v>
      </c>
      <c r="E165" s="479">
        <v>0.23236473241843658</v>
      </c>
      <c r="F165" s="478">
        <v>1.0251884973858207E-5</v>
      </c>
      <c r="G165" s="479">
        <v>2.3905322344098803E-3</v>
      </c>
      <c r="H165" s="479">
        <v>7.245433312985181E-5</v>
      </c>
      <c r="I165" s="478">
        <v>7.3099395555173234E-4</v>
      </c>
      <c r="J165" s="479">
        <v>2.0839945545102545E-2</v>
      </c>
      <c r="K165" s="479">
        <v>0.74178168952536894</v>
      </c>
      <c r="L165" s="219">
        <v>1</v>
      </c>
    </row>
    <row r="166" spans="1:12" s="100" customFormat="1" ht="17.25" hidden="1" customHeight="1">
      <c r="A166" s="477" t="s">
        <v>368</v>
      </c>
      <c r="B166" s="636" t="s">
        <v>372</v>
      </c>
      <c r="C166" s="478">
        <v>3.3481368087525065E-4</v>
      </c>
      <c r="D166" s="479">
        <v>1.5789908494547144E-3</v>
      </c>
      <c r="E166" s="479">
        <v>0.23544629021196592</v>
      </c>
      <c r="F166" s="478">
        <v>1.6678282307238847E-5</v>
      </c>
      <c r="G166" s="479">
        <v>2.4490979720003933E-3</v>
      </c>
      <c r="H166" s="479">
        <v>9.258148546059116E-5</v>
      </c>
      <c r="I166" s="478">
        <v>7.9000598438982376E-4</v>
      </c>
      <c r="J166" s="479">
        <v>2.261640103493737E-2</v>
      </c>
      <c r="K166" s="479">
        <v>0.7366751404986086</v>
      </c>
      <c r="L166" s="219">
        <v>1</v>
      </c>
    </row>
    <row r="167" spans="1:12" s="100" customFormat="1" ht="17.25" hidden="1" customHeight="1">
      <c r="A167" s="477" t="s">
        <v>368</v>
      </c>
      <c r="B167" s="636" t="s">
        <v>374</v>
      </c>
      <c r="C167" s="478">
        <v>4.9701956624086606E-4</v>
      </c>
      <c r="D167" s="479">
        <v>2.2389558101504692E-3</v>
      </c>
      <c r="E167" s="479">
        <v>0.22607244884211841</v>
      </c>
      <c r="F167" s="478">
        <v>1.7047886879318297E-5</v>
      </c>
      <c r="G167" s="479">
        <v>2.6320043132014191E-3</v>
      </c>
      <c r="H167" s="479">
        <v>1.0312919223291315E-4</v>
      </c>
      <c r="I167" s="478">
        <v>1.1320007355606599E-3</v>
      </c>
      <c r="J167" s="479">
        <v>2.2609905511190475E-2</v>
      </c>
      <c r="K167" s="479">
        <v>0.74469748814242553</v>
      </c>
      <c r="L167" s="219">
        <v>1</v>
      </c>
    </row>
    <row r="168" spans="1:12" s="100" customFormat="1" ht="16.899999999999999" customHeight="1">
      <c r="A168" s="477" t="s">
        <v>368</v>
      </c>
      <c r="B168" s="636" t="s">
        <v>375</v>
      </c>
      <c r="C168" s="478">
        <v>4.4685015578391186E-4</v>
      </c>
      <c r="D168" s="479">
        <v>1.6885914055455526E-3</v>
      </c>
      <c r="E168" s="479">
        <v>0.2267618070469043</v>
      </c>
      <c r="F168" s="478">
        <v>1.9645597379677706E-5</v>
      </c>
      <c r="G168" s="479">
        <v>3.2142057251366191E-3</v>
      </c>
      <c r="H168" s="479">
        <v>1.1857106110811397E-4</v>
      </c>
      <c r="I168" s="478">
        <v>1.5087586295315797E-3</v>
      </c>
      <c r="J168" s="479">
        <v>2.3335254166373002E-2</v>
      </c>
      <c r="K168" s="479">
        <v>0.74290631621223724</v>
      </c>
      <c r="L168" s="219">
        <v>1</v>
      </c>
    </row>
    <row r="169" spans="1:12" s="100" customFormat="1" ht="16.899999999999999" hidden="1" customHeight="1">
      <c r="A169" s="477" t="s">
        <v>368</v>
      </c>
      <c r="B169" s="636" t="s">
        <v>376</v>
      </c>
      <c r="C169" s="478">
        <v>3.7854944681499738E-4</v>
      </c>
      <c r="D169" s="479">
        <v>1.4896978919139347E-3</v>
      </c>
      <c r="E169" s="479">
        <v>0.2138465546164843</v>
      </c>
      <c r="F169" s="478">
        <v>9.3829386431698607E-6</v>
      </c>
      <c r="G169" s="479">
        <v>2.481995780866054E-3</v>
      </c>
      <c r="H169" s="479">
        <v>1.0675699078451042E-4</v>
      </c>
      <c r="I169" s="478">
        <v>1.6459759477596195E-3</v>
      </c>
      <c r="J169" s="479">
        <v>2.1936518251141048E-2</v>
      </c>
      <c r="K169" s="479">
        <v>0.75810456813559235</v>
      </c>
      <c r="L169" s="219">
        <v>1</v>
      </c>
    </row>
    <row r="170" spans="1:12" s="100" customFormat="1" ht="16.899999999999999" hidden="1" customHeight="1">
      <c r="A170" s="477" t="s">
        <v>368</v>
      </c>
      <c r="B170" s="636" t="s">
        <v>378</v>
      </c>
      <c r="C170" s="478">
        <v>3.632225331952048E-4</v>
      </c>
      <c r="D170" s="479">
        <v>1.4475471424229658E-3</v>
      </c>
      <c r="E170" s="479">
        <v>0.21574914416101026</v>
      </c>
      <c r="F170" s="478">
        <v>9.5770581886051776E-6</v>
      </c>
      <c r="G170" s="479">
        <v>2.5242101050998423E-3</v>
      </c>
      <c r="H170" s="479">
        <v>8.5991901419791753E-5</v>
      </c>
      <c r="I170" s="478">
        <v>1.238767273911373E-3</v>
      </c>
      <c r="J170" s="479">
        <v>2.1207755787598662E-2</v>
      </c>
      <c r="K170" s="479">
        <v>0.75737378403715339</v>
      </c>
      <c r="L170" s="219">
        <v>1</v>
      </c>
    </row>
    <row r="171" spans="1:12" s="100" customFormat="1" ht="16.899999999999999" hidden="1" customHeight="1">
      <c r="A171" s="477" t="s">
        <v>368</v>
      </c>
      <c r="B171" s="636" t="s">
        <v>379</v>
      </c>
      <c r="C171" s="478">
        <v>2.5809193973967763E-4</v>
      </c>
      <c r="D171" s="479">
        <v>1.6582213906178045E-3</v>
      </c>
      <c r="E171" s="479">
        <v>0.21692401462562144</v>
      </c>
      <c r="F171" s="478">
        <v>2.774750140309345E-5</v>
      </c>
      <c r="G171" s="479">
        <v>2.5091508291027872E-3</v>
      </c>
      <c r="H171" s="479">
        <v>7.3177323297990017E-5</v>
      </c>
      <c r="I171" s="478">
        <v>1.8967841491075513E-3</v>
      </c>
      <c r="J171" s="479">
        <v>2.0423872968288938E-2</v>
      </c>
      <c r="K171" s="479">
        <v>0.75622893927282075</v>
      </c>
      <c r="L171" s="219">
        <v>1</v>
      </c>
    </row>
    <row r="172" spans="1:12" s="100" customFormat="1" ht="16.899999999999999" customHeight="1">
      <c r="A172" s="477"/>
      <c r="B172" s="636" t="s">
        <v>386</v>
      </c>
      <c r="C172" s="478">
        <v>4.7981154815446574E-4</v>
      </c>
      <c r="D172" s="479">
        <v>1.4686733238125557E-3</v>
      </c>
      <c r="E172" s="479">
        <v>0.21825820135825377</v>
      </c>
      <c r="F172" s="478">
        <v>2.8619236070292778E-5</v>
      </c>
      <c r="G172" s="479">
        <v>2.3462373699746114E-3</v>
      </c>
      <c r="H172" s="479">
        <v>8.0975753820992013E-5</v>
      </c>
      <c r="I172" s="478">
        <v>2.1473933171968127E-3</v>
      </c>
      <c r="J172" s="479">
        <v>1.9705876889627078E-2</v>
      </c>
      <c r="K172" s="479">
        <v>0.7554842112030894</v>
      </c>
      <c r="L172" s="219">
        <v>1</v>
      </c>
    </row>
    <row r="173" spans="1:12" s="100" customFormat="1" ht="16.899999999999999" hidden="1" customHeight="1">
      <c r="A173" s="477"/>
      <c r="B173" s="623" t="s">
        <v>397</v>
      </c>
      <c r="C173" s="478">
        <v>5.5313032367156469E-4</v>
      </c>
      <c r="D173" s="479">
        <v>1.3770516917966978E-3</v>
      </c>
      <c r="E173" s="479">
        <v>0.22256006637749112</v>
      </c>
      <c r="F173" s="478">
        <v>4.5982295757067879E-5</v>
      </c>
      <c r="G173" s="479">
        <v>2.0838112296994887E-3</v>
      </c>
      <c r="H173" s="479">
        <v>8.588353137711652E-5</v>
      </c>
      <c r="I173" s="478">
        <v>2.7730648369934281E-3</v>
      </c>
      <c r="J173" s="479">
        <v>2.0589746489611524E-2</v>
      </c>
      <c r="K173" s="479">
        <v>0.74993126322360193</v>
      </c>
      <c r="L173" s="219">
        <v>1</v>
      </c>
    </row>
    <row r="174" spans="1:12" s="100" customFormat="1" ht="16.899999999999999" hidden="1" customHeight="1">
      <c r="A174" s="477"/>
      <c r="B174" s="623" t="s">
        <v>414</v>
      </c>
      <c r="C174" s="478">
        <v>6.5045924529587643E-4</v>
      </c>
      <c r="D174" s="479">
        <v>1.1599925460292386E-3</v>
      </c>
      <c r="E174" s="479">
        <v>0.21869928481191336</v>
      </c>
      <c r="F174" s="478">
        <v>4.5569363529310601E-5</v>
      </c>
      <c r="G174" s="479">
        <v>2.1418427888967081E-3</v>
      </c>
      <c r="H174" s="479">
        <v>6.2771591504077583E-5</v>
      </c>
      <c r="I174" s="478">
        <v>3.0493430175847751E-3</v>
      </c>
      <c r="J174" s="479">
        <v>2.0387746810940067E-2</v>
      </c>
      <c r="K174" s="479">
        <v>0.7538029898243066</v>
      </c>
      <c r="L174" s="219">
        <v>1</v>
      </c>
    </row>
    <row r="175" spans="1:12" s="100" customFormat="1" ht="16.899999999999999" hidden="1" customHeight="1">
      <c r="A175" s="477"/>
      <c r="B175" s="623" t="s">
        <v>415</v>
      </c>
      <c r="C175" s="478">
        <v>5.3852450247468629E-4</v>
      </c>
      <c r="D175" s="479">
        <v>1.1770075998043859E-3</v>
      </c>
      <c r="E175" s="479">
        <v>0.21331223715957617</v>
      </c>
      <c r="F175" s="478">
        <v>5.2872792719475767E-5</v>
      </c>
      <c r="G175" s="479">
        <v>2.0397874840444186E-3</v>
      </c>
      <c r="H175" s="479">
        <v>3.7739244357261129E-5</v>
      </c>
      <c r="I175" s="478">
        <v>3.7937329592806026E-3</v>
      </c>
      <c r="J175" s="479">
        <v>1.9030715272273669E-2</v>
      </c>
      <c r="K175" s="479">
        <v>0.76001738298546939</v>
      </c>
      <c r="L175" s="219">
        <v>1</v>
      </c>
    </row>
    <row r="176" spans="1:12" s="100" customFormat="1" ht="16.899999999999999" customHeight="1">
      <c r="A176" s="477"/>
      <c r="B176" s="623" t="s">
        <v>419</v>
      </c>
      <c r="C176" s="478">
        <v>4.5458674574641583E-4</v>
      </c>
      <c r="D176" s="479">
        <v>1.1762279480309037E-3</v>
      </c>
      <c r="E176" s="479">
        <v>0.20699229219942286</v>
      </c>
      <c r="F176" s="478">
        <v>4.6821843976952626E-5</v>
      </c>
      <c r="G176" s="479">
        <v>1.9234307353337256E-3</v>
      </c>
      <c r="H176" s="479">
        <v>3.998132843566197E-5</v>
      </c>
      <c r="I176" s="478">
        <v>3.7862724331493795E-3</v>
      </c>
      <c r="J176" s="479">
        <v>1.7615158233904221E-2</v>
      </c>
      <c r="K176" s="479">
        <v>0.76796522853199989</v>
      </c>
      <c r="L176" s="219">
        <v>1</v>
      </c>
    </row>
    <row r="177" spans="1:12" s="100" customFormat="1" ht="16.899999999999999" hidden="1" customHeight="1">
      <c r="A177" s="477"/>
      <c r="B177" s="623" t="s">
        <v>421</v>
      </c>
      <c r="C177" s="478">
        <v>4.4796564472326429E-4</v>
      </c>
      <c r="D177" s="479">
        <v>6.2894213823685931E-4</v>
      </c>
      <c r="E177" s="479">
        <v>0.20640244168284469</v>
      </c>
      <c r="F177" s="478">
        <v>5.1996934268124603E-5</v>
      </c>
      <c r="G177" s="479">
        <v>2.3361798874072665E-3</v>
      </c>
      <c r="H177" s="479">
        <v>4.9011142142780546E-5</v>
      </c>
      <c r="I177" s="478">
        <v>3.5142925834123267E-3</v>
      </c>
      <c r="J177" s="479">
        <v>1.6971037566926462E-2</v>
      </c>
      <c r="K177" s="479">
        <v>0.76959813242003827</v>
      </c>
      <c r="L177" s="219">
        <v>1</v>
      </c>
    </row>
    <row r="178" spans="1:12" s="100" customFormat="1" ht="16.899999999999999" hidden="1" customHeight="1">
      <c r="A178" s="477"/>
      <c r="B178" s="623" t="s">
        <v>422</v>
      </c>
      <c r="C178" s="478">
        <v>4.9515516665637636E-4</v>
      </c>
      <c r="D178" s="479">
        <v>7.4141338758258637E-4</v>
      </c>
      <c r="E178" s="479">
        <v>0.20470672487990135</v>
      </c>
      <c r="F178" s="478">
        <v>3.7878887499447894E-5</v>
      </c>
      <c r="G178" s="479">
        <v>2.6311899499819927E-3</v>
      </c>
      <c r="H178" s="479">
        <v>7.4947620971965335E-5</v>
      </c>
      <c r="I178" s="478">
        <v>3.4268474452892658E-3</v>
      </c>
      <c r="J178" s="479">
        <v>1.6869196196673732E-2</v>
      </c>
      <c r="K178" s="479">
        <v>0.77101664646544332</v>
      </c>
      <c r="L178" s="219">
        <v>1</v>
      </c>
    </row>
    <row r="179" spans="1:12" s="100" customFormat="1" ht="16.899999999999999" hidden="1" customHeight="1">
      <c r="A179" s="477"/>
      <c r="B179" s="623" t="s">
        <v>427</v>
      </c>
      <c r="C179" s="478">
        <v>4.861792574524509E-4</v>
      </c>
      <c r="D179" s="479">
        <v>6.1741877490251618E-4</v>
      </c>
      <c r="E179" s="479">
        <v>0.20326402519514936</v>
      </c>
      <c r="F179" s="478">
        <v>3.6315654905554538E-5</v>
      </c>
      <c r="G179" s="479">
        <v>3.3023477284097663E-3</v>
      </c>
      <c r="H179" s="479">
        <v>8.3040720507097308E-5</v>
      </c>
      <c r="I179" s="478">
        <v>3.5276213201437829E-3</v>
      </c>
      <c r="J179" s="479">
        <v>1.7655015308155223E-2</v>
      </c>
      <c r="K179" s="479">
        <v>0.77102803604037429</v>
      </c>
      <c r="L179" s="219">
        <v>1</v>
      </c>
    </row>
    <row r="180" spans="1:12" s="100" customFormat="1" ht="16.899999999999999" customHeight="1">
      <c r="A180" s="477"/>
      <c r="B180" s="622" t="s">
        <v>430</v>
      </c>
      <c r="C180" s="1100">
        <v>4.4069422496889729E-4</v>
      </c>
      <c r="D180" s="1101">
        <v>5.740814373632855E-4</v>
      </c>
      <c r="E180" s="1101">
        <v>0.20352144769481995</v>
      </c>
      <c r="F180" s="1100">
        <v>2.7510245119833227E-4</v>
      </c>
      <c r="G180" s="1101">
        <v>3.0469753127623854E-3</v>
      </c>
      <c r="H180" s="1101">
        <v>9.6327448824408982E-5</v>
      </c>
      <c r="I180" s="1100">
        <v>3.6181580529397977E-3</v>
      </c>
      <c r="J180" s="1101">
        <v>1.6817020496893192E-2</v>
      </c>
      <c r="K180" s="1101">
        <v>0.77161019288022981</v>
      </c>
      <c r="L180" s="217">
        <v>1</v>
      </c>
    </row>
    <row r="181" spans="1:12" s="100" customFormat="1" ht="16.899999999999999" hidden="1" customHeight="1">
      <c r="A181" s="477"/>
      <c r="B181" s="623" t="s">
        <v>436</v>
      </c>
      <c r="C181" s="478">
        <v>5.9609050518714209E-4</v>
      </c>
      <c r="D181" s="479">
        <v>5.8785253440261833E-4</v>
      </c>
      <c r="E181" s="479">
        <v>0.20686853598918267</v>
      </c>
      <c r="F181" s="478">
        <v>2.9434681921607299E-5</v>
      </c>
      <c r="G181" s="479">
        <v>2.0062992477235765E-3</v>
      </c>
      <c r="H181" s="479">
        <v>1.8573146913051283E-4</v>
      </c>
      <c r="I181" s="478">
        <v>3.6638287409708837E-3</v>
      </c>
      <c r="J181" s="479">
        <v>1.5543371437233706E-2</v>
      </c>
      <c r="K181" s="479">
        <v>0.77051885539424725</v>
      </c>
      <c r="L181" s="219">
        <v>1</v>
      </c>
    </row>
    <row r="182" spans="1:12" ht="17.25" hidden="1" customHeight="1" thickBot="1">
      <c r="A182" s="3" t="s">
        <v>368</v>
      </c>
      <c r="B182" s="622" t="s">
        <v>439</v>
      </c>
      <c r="C182" s="988">
        <v>6.2160013022420461E-4</v>
      </c>
      <c r="D182" s="492">
        <v>5.2699465269437904E-4</v>
      </c>
      <c r="E182" s="492">
        <v>0.21081653204340653</v>
      </c>
      <c r="F182" s="988">
        <v>3.0322839293214492E-5</v>
      </c>
      <c r="G182" s="492">
        <v>2.0101737679750027E-3</v>
      </c>
      <c r="H182" s="492">
        <v>1.7892643803177097E-4</v>
      </c>
      <c r="I182" s="988">
        <v>3.741077838416118E-3</v>
      </c>
      <c r="J182" s="492">
        <v>1.5247135632480955E-2</v>
      </c>
      <c r="K182" s="492">
        <v>0.76682723665747787</v>
      </c>
      <c r="L182" s="958">
        <v>1</v>
      </c>
    </row>
    <row r="183" spans="1:12" ht="17.25" hidden="1" customHeight="1" thickBot="1">
      <c r="A183" s="3" t="s">
        <v>368</v>
      </c>
      <c r="B183" s="795" t="s">
        <v>442</v>
      </c>
      <c r="C183" s="987">
        <v>6.3395917170239332E-4</v>
      </c>
      <c r="D183" s="956">
        <v>4.8975081141339563E-4</v>
      </c>
      <c r="E183" s="956">
        <v>0.21252231049836479</v>
      </c>
      <c r="F183" s="987">
        <v>3.4999149555947611E-5</v>
      </c>
      <c r="G183" s="956">
        <v>1.9207414635119113E-3</v>
      </c>
      <c r="H183" s="956">
        <v>1.77843136218188E-4</v>
      </c>
      <c r="I183" s="987">
        <v>3.7696456895454284E-3</v>
      </c>
      <c r="J183" s="956">
        <v>1.372608266124861E-2</v>
      </c>
      <c r="K183" s="956">
        <v>0.76672466741843937</v>
      </c>
      <c r="L183" s="957">
        <v>1</v>
      </c>
    </row>
    <row r="184" spans="1:12" ht="17.25" customHeight="1" thickBot="1">
      <c r="A184" s="3" t="s">
        <v>368</v>
      </c>
      <c r="B184" s="795" t="s">
        <v>454</v>
      </c>
      <c r="C184" s="987">
        <v>7.5158452377750446E-4</v>
      </c>
      <c r="D184" s="956">
        <v>4.085646863042743E-4</v>
      </c>
      <c r="E184" s="956">
        <v>0.21371374602210097</v>
      </c>
      <c r="F184" s="987">
        <v>4.0878011719607724E-5</v>
      </c>
      <c r="G184" s="956">
        <v>1.631889005407265E-3</v>
      </c>
      <c r="H184" s="956">
        <v>2.9126256571757389E-4</v>
      </c>
      <c r="I184" s="987">
        <v>4.210596780288448E-3</v>
      </c>
      <c r="J184" s="956">
        <v>1.244352296244303E-2</v>
      </c>
      <c r="K184" s="956">
        <v>0.76650795544224126</v>
      </c>
      <c r="L184" s="957">
        <v>1</v>
      </c>
    </row>
    <row r="185" spans="1:12" ht="7.5" customHeight="1"/>
    <row r="186" spans="1:12">
      <c r="B186" s="295" t="s">
        <v>235</v>
      </c>
    </row>
  </sheetData>
  <mergeCells count="3">
    <mergeCell ref="A1:L1"/>
    <mergeCell ref="A2:L2"/>
    <mergeCell ref="A3:L3"/>
  </mergeCells>
  <phoneticPr fontId="7"/>
  <printOptions horizontalCentered="1"/>
  <pageMargins left="0.31496062992125984" right="0.31496062992125984" top="0.39370078740157483" bottom="0.39370078740157483" header="0.11811023622047245" footer="0.19685039370078741"/>
  <pageSetup paperSize="9" scale="57"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3">
    <pageSetUpPr fitToPage="1"/>
  </sheetPr>
  <dimension ref="A1:S186"/>
  <sheetViews>
    <sheetView topLeftCell="B66" zoomScale="70" zoomScaleNormal="70" workbookViewId="0">
      <selection activeCell="B66" sqref="A1:XFD1048576"/>
    </sheetView>
  </sheetViews>
  <sheetFormatPr defaultRowHeight="13.5"/>
  <cols>
    <col min="1" max="1" width="15.625" hidden="1" customWidth="1"/>
    <col min="2" max="2" width="15.625" customWidth="1"/>
    <col min="3" max="12" width="15.75" customWidth="1"/>
    <col min="15" max="15" width="13.875" customWidth="1"/>
  </cols>
  <sheetData>
    <row r="1" spans="1:19" ht="39.75" customHeight="1">
      <c r="A1" s="1199" t="s">
        <v>275</v>
      </c>
      <c r="B1" s="1199"/>
      <c r="C1" s="1199"/>
      <c r="D1" s="1199"/>
      <c r="E1" s="1199"/>
      <c r="F1" s="1199"/>
      <c r="G1" s="1199"/>
      <c r="H1" s="1199"/>
      <c r="I1" s="1199"/>
      <c r="J1" s="1199"/>
      <c r="K1" s="1199"/>
      <c r="L1" s="1199"/>
    </row>
    <row r="2" spans="1:19" ht="27.75" customHeight="1">
      <c r="A2" s="1198" t="s">
        <v>210</v>
      </c>
      <c r="B2" s="1198"/>
      <c r="C2" s="1198"/>
      <c r="D2" s="1198"/>
      <c r="E2" s="1198"/>
      <c r="F2" s="1198"/>
      <c r="G2" s="1198"/>
      <c r="H2" s="1198"/>
      <c r="I2" s="1198"/>
      <c r="J2" s="1198"/>
      <c r="K2" s="1198"/>
      <c r="L2" s="1198"/>
    </row>
    <row r="3" spans="1:19" ht="25.5" customHeight="1">
      <c r="A3" s="1282" t="s">
        <v>119</v>
      </c>
      <c r="B3" s="1282"/>
      <c r="C3" s="1282"/>
      <c r="D3" s="1282"/>
      <c r="E3" s="1282"/>
      <c r="F3" s="1282"/>
      <c r="G3" s="1282"/>
      <c r="H3" s="1282"/>
      <c r="I3" s="1282"/>
      <c r="J3" s="1282"/>
      <c r="K3" s="1282"/>
      <c r="L3" s="1282"/>
      <c r="P3" s="840"/>
      <c r="Q3" s="835"/>
      <c r="R3" s="835"/>
      <c r="S3" s="835"/>
    </row>
    <row r="4" spans="1:19" ht="10.5" customHeight="1">
      <c r="B4" s="9"/>
      <c r="C4" s="28"/>
      <c r="D4" s="28"/>
      <c r="E4" s="28"/>
      <c r="F4" s="28"/>
      <c r="G4" s="28"/>
      <c r="H4" s="28"/>
      <c r="I4" s="28"/>
      <c r="J4" s="28"/>
      <c r="K4" s="28"/>
      <c r="L4" s="28"/>
    </row>
    <row r="5" spans="1:19" ht="19.5" customHeight="1">
      <c r="B5" s="9" t="s">
        <v>218</v>
      </c>
      <c r="C5" s="28"/>
      <c r="D5" s="28"/>
      <c r="E5" s="28"/>
      <c r="F5" s="28"/>
      <c r="G5" s="28"/>
      <c r="H5" s="28"/>
      <c r="I5" s="28"/>
      <c r="J5" s="28"/>
      <c r="K5" s="28"/>
      <c r="L5" s="28"/>
    </row>
    <row r="6" spans="1:19" ht="8.25" customHeight="1" thickBot="1">
      <c r="A6" s="28"/>
      <c r="B6" s="28"/>
      <c r="C6" s="28"/>
      <c r="D6" s="28"/>
      <c r="E6" s="28"/>
      <c r="F6" s="28"/>
      <c r="G6" s="28"/>
      <c r="H6" s="28"/>
      <c r="I6" s="28"/>
      <c r="J6" s="28"/>
      <c r="K6" s="28"/>
      <c r="L6" s="29"/>
    </row>
    <row r="7" spans="1:19" ht="14.25" thickBot="1">
      <c r="A7" s="30"/>
      <c r="B7" s="653"/>
      <c r="C7" s="32" t="s">
        <v>51</v>
      </c>
      <c r="D7" s="32" t="s">
        <v>52</v>
      </c>
      <c r="E7" s="32" t="s">
        <v>53</v>
      </c>
      <c r="F7" s="31" t="s">
        <v>54</v>
      </c>
      <c r="G7" s="32" t="s">
        <v>55</v>
      </c>
      <c r="H7" s="32" t="s">
        <v>56</v>
      </c>
      <c r="I7" s="31" t="s">
        <v>57</v>
      </c>
      <c r="J7" s="32" t="s">
        <v>58</v>
      </c>
      <c r="K7" s="32" t="s">
        <v>59</v>
      </c>
      <c r="L7" s="33" t="s">
        <v>33</v>
      </c>
    </row>
    <row r="8" spans="1:19" s="100" customFormat="1" ht="18" hidden="1" thickTop="1">
      <c r="A8" s="404" t="s">
        <v>282</v>
      </c>
      <c r="B8" s="635" t="s">
        <v>283</v>
      </c>
      <c r="C8" s="423">
        <v>1372</v>
      </c>
      <c r="D8" s="413">
        <v>0</v>
      </c>
      <c r="E8" s="413">
        <v>505</v>
      </c>
      <c r="F8" s="415">
        <v>0</v>
      </c>
      <c r="G8" s="413">
        <v>0</v>
      </c>
      <c r="H8" s="413">
        <v>0</v>
      </c>
      <c r="I8" s="415">
        <v>5</v>
      </c>
      <c r="J8" s="413">
        <v>8</v>
      </c>
      <c r="K8" s="413">
        <v>780</v>
      </c>
      <c r="L8" s="416">
        <v>2670</v>
      </c>
    </row>
    <row r="9" spans="1:19" ht="18" hidden="1" thickTop="1">
      <c r="A9" s="432" t="s">
        <v>291</v>
      </c>
      <c r="B9" s="622" t="s">
        <v>292</v>
      </c>
      <c r="C9" s="13">
        <v>1322</v>
      </c>
      <c r="D9" s="13">
        <v>0</v>
      </c>
      <c r="E9" s="13">
        <v>484</v>
      </c>
      <c r="F9" s="501">
        <v>0</v>
      </c>
      <c r="G9" s="13">
        <v>0</v>
      </c>
      <c r="H9" s="13">
        <v>0</v>
      </c>
      <c r="I9" s="501">
        <v>6</v>
      </c>
      <c r="J9" s="13">
        <v>9</v>
      </c>
      <c r="K9" s="13">
        <v>584</v>
      </c>
      <c r="L9" s="16">
        <v>2405</v>
      </c>
    </row>
    <row r="10" spans="1:19" ht="18" hidden="1" thickTop="1">
      <c r="A10" s="434" t="s">
        <v>289</v>
      </c>
      <c r="B10" s="639" t="s">
        <v>290</v>
      </c>
      <c r="C10" s="144">
        <v>1238</v>
      </c>
      <c r="D10" s="144">
        <v>0</v>
      </c>
      <c r="E10" s="144">
        <v>439</v>
      </c>
      <c r="F10" s="517">
        <v>0</v>
      </c>
      <c r="G10" s="144">
        <v>0</v>
      </c>
      <c r="H10" s="144">
        <v>0</v>
      </c>
      <c r="I10" s="517">
        <v>6</v>
      </c>
      <c r="J10" s="144">
        <v>7</v>
      </c>
      <c r="K10" s="144">
        <v>441</v>
      </c>
      <c r="L10" s="145">
        <v>2131</v>
      </c>
    </row>
    <row r="11" spans="1:19" ht="18" thickTop="1">
      <c r="A11" s="434" t="s">
        <v>341</v>
      </c>
      <c r="B11" s="639" t="s">
        <v>342</v>
      </c>
      <c r="C11" s="144">
        <v>1160</v>
      </c>
      <c r="D11" s="144">
        <v>0</v>
      </c>
      <c r="E11" s="144">
        <v>382</v>
      </c>
      <c r="F11" s="517">
        <v>0</v>
      </c>
      <c r="G11" s="144">
        <v>0</v>
      </c>
      <c r="H11" s="144">
        <v>0</v>
      </c>
      <c r="I11" s="517">
        <v>6</v>
      </c>
      <c r="J11" s="144">
        <v>5</v>
      </c>
      <c r="K11" s="144">
        <v>365</v>
      </c>
      <c r="L11" s="145">
        <v>1918</v>
      </c>
    </row>
    <row r="12" spans="1:19" ht="17.25" hidden="1">
      <c r="A12" s="432" t="s">
        <v>346</v>
      </c>
      <c r="B12" s="622" t="s">
        <v>347</v>
      </c>
      <c r="C12" s="13">
        <v>1119</v>
      </c>
      <c r="D12" s="13">
        <v>0</v>
      </c>
      <c r="E12" s="13">
        <v>369</v>
      </c>
      <c r="F12" s="501">
        <v>0</v>
      </c>
      <c r="G12" s="13">
        <v>0</v>
      </c>
      <c r="H12" s="13">
        <v>0</v>
      </c>
      <c r="I12" s="501">
        <v>5</v>
      </c>
      <c r="J12" s="13">
        <v>3</v>
      </c>
      <c r="K12" s="13">
        <v>301</v>
      </c>
      <c r="L12" s="16">
        <v>1797</v>
      </c>
    </row>
    <row r="13" spans="1:19" ht="17.25" hidden="1">
      <c r="A13" s="431" t="s">
        <v>349</v>
      </c>
      <c r="B13" s="623" t="s">
        <v>350</v>
      </c>
      <c r="C13" s="17">
        <v>1060</v>
      </c>
      <c r="D13" s="17">
        <v>0</v>
      </c>
      <c r="E13" s="17">
        <v>375</v>
      </c>
      <c r="F13" s="101">
        <v>0</v>
      </c>
      <c r="G13" s="17">
        <v>0</v>
      </c>
      <c r="H13" s="17">
        <v>0</v>
      </c>
      <c r="I13" s="101">
        <v>5</v>
      </c>
      <c r="J13" s="17">
        <v>3</v>
      </c>
      <c r="K13" s="17">
        <v>276</v>
      </c>
      <c r="L13" s="19">
        <v>1719</v>
      </c>
    </row>
    <row r="14" spans="1:19" ht="17.25" hidden="1">
      <c r="A14" s="431" t="s">
        <v>352</v>
      </c>
      <c r="B14" s="623" t="s">
        <v>353</v>
      </c>
      <c r="C14" s="17">
        <v>1005</v>
      </c>
      <c r="D14" s="17">
        <v>0</v>
      </c>
      <c r="E14" s="17">
        <v>355</v>
      </c>
      <c r="F14" s="101">
        <v>0</v>
      </c>
      <c r="G14" s="17">
        <v>0</v>
      </c>
      <c r="H14" s="17">
        <v>0</v>
      </c>
      <c r="I14" s="101">
        <v>5</v>
      </c>
      <c r="J14" s="17">
        <v>4</v>
      </c>
      <c r="K14" s="17">
        <v>270</v>
      </c>
      <c r="L14" s="19">
        <v>1639</v>
      </c>
    </row>
    <row r="15" spans="1:19" ht="17.25">
      <c r="A15" s="431" t="s">
        <v>356</v>
      </c>
      <c r="B15" s="623" t="s">
        <v>357</v>
      </c>
      <c r="C15" s="17">
        <v>990</v>
      </c>
      <c r="D15" s="17">
        <v>0</v>
      </c>
      <c r="E15" s="17">
        <v>319</v>
      </c>
      <c r="F15" s="101">
        <v>0</v>
      </c>
      <c r="G15" s="17">
        <v>0</v>
      </c>
      <c r="H15" s="17">
        <v>0</v>
      </c>
      <c r="I15" s="101">
        <v>6</v>
      </c>
      <c r="J15" s="17">
        <v>2</v>
      </c>
      <c r="K15" s="17">
        <v>302</v>
      </c>
      <c r="L15" s="19">
        <v>1619</v>
      </c>
    </row>
    <row r="16" spans="1:19" ht="17.25" hidden="1">
      <c r="A16" s="431" t="s">
        <v>358</v>
      </c>
      <c r="B16" s="623" t="s">
        <v>359</v>
      </c>
      <c r="C16" s="17">
        <v>967</v>
      </c>
      <c r="D16" s="17">
        <v>0</v>
      </c>
      <c r="E16" s="17">
        <v>299</v>
      </c>
      <c r="F16" s="101">
        <v>0</v>
      </c>
      <c r="G16" s="17">
        <v>0</v>
      </c>
      <c r="H16" s="17">
        <v>0</v>
      </c>
      <c r="I16" s="101">
        <v>5</v>
      </c>
      <c r="J16" s="17">
        <v>2</v>
      </c>
      <c r="K16" s="17">
        <v>345</v>
      </c>
      <c r="L16" s="19">
        <v>1618</v>
      </c>
    </row>
    <row r="17" spans="1:12" ht="17.25" hidden="1">
      <c r="A17" s="431" t="s">
        <v>360</v>
      </c>
      <c r="B17" s="623" t="s">
        <v>361</v>
      </c>
      <c r="C17" s="17">
        <v>945</v>
      </c>
      <c r="D17" s="17">
        <v>0</v>
      </c>
      <c r="E17" s="17">
        <v>273</v>
      </c>
      <c r="F17" s="101">
        <v>0</v>
      </c>
      <c r="G17" s="17">
        <v>0</v>
      </c>
      <c r="H17" s="17">
        <v>0</v>
      </c>
      <c r="I17" s="101">
        <v>3</v>
      </c>
      <c r="J17" s="17">
        <v>2</v>
      </c>
      <c r="K17" s="17">
        <v>421</v>
      </c>
      <c r="L17" s="19">
        <v>1644</v>
      </c>
    </row>
    <row r="18" spans="1:12" ht="17.25" hidden="1">
      <c r="A18" s="431" t="s">
        <v>362</v>
      </c>
      <c r="B18" s="623" t="s">
        <v>363</v>
      </c>
      <c r="C18" s="17">
        <v>894</v>
      </c>
      <c r="D18" s="17">
        <v>0</v>
      </c>
      <c r="E18" s="17">
        <v>256</v>
      </c>
      <c r="F18" s="101">
        <v>0</v>
      </c>
      <c r="G18" s="17">
        <v>0</v>
      </c>
      <c r="H18" s="17">
        <v>0</v>
      </c>
      <c r="I18" s="101">
        <v>3</v>
      </c>
      <c r="J18" s="17">
        <v>2</v>
      </c>
      <c r="K18" s="17">
        <v>451</v>
      </c>
      <c r="L18" s="19">
        <v>1606</v>
      </c>
    </row>
    <row r="19" spans="1:12" ht="17.25">
      <c r="A19" s="431" t="s">
        <v>368</v>
      </c>
      <c r="B19" s="623" t="s">
        <v>368</v>
      </c>
      <c r="C19" s="17">
        <v>828</v>
      </c>
      <c r="D19" s="17">
        <v>0</v>
      </c>
      <c r="E19" s="17">
        <v>235</v>
      </c>
      <c r="F19" s="101">
        <v>0</v>
      </c>
      <c r="G19" s="17">
        <v>0</v>
      </c>
      <c r="H19" s="17">
        <v>0</v>
      </c>
      <c r="I19" s="101">
        <v>4</v>
      </c>
      <c r="J19" s="17">
        <v>2</v>
      </c>
      <c r="K19" s="17">
        <v>465</v>
      </c>
      <c r="L19" s="19">
        <v>1534</v>
      </c>
    </row>
    <row r="20" spans="1:12" ht="17.25" hidden="1">
      <c r="A20" s="431" t="s">
        <v>368</v>
      </c>
      <c r="B20" s="623" t="s">
        <v>371</v>
      </c>
      <c r="C20" s="17">
        <v>760</v>
      </c>
      <c r="D20" s="17">
        <v>0</v>
      </c>
      <c r="E20" s="17">
        <v>226</v>
      </c>
      <c r="F20" s="101">
        <v>0</v>
      </c>
      <c r="G20" s="17">
        <v>0</v>
      </c>
      <c r="H20" s="17">
        <v>0</v>
      </c>
      <c r="I20" s="101">
        <v>1</v>
      </c>
      <c r="J20" s="17">
        <v>2</v>
      </c>
      <c r="K20" s="17">
        <v>487</v>
      </c>
      <c r="L20" s="19">
        <v>1476</v>
      </c>
    </row>
    <row r="21" spans="1:12" ht="17.25" hidden="1">
      <c r="A21" s="431" t="s">
        <v>368</v>
      </c>
      <c r="B21" s="623" t="s">
        <v>372</v>
      </c>
      <c r="C21" s="17">
        <v>712</v>
      </c>
      <c r="D21" s="17">
        <v>0</v>
      </c>
      <c r="E21" s="17">
        <v>216</v>
      </c>
      <c r="F21" s="101">
        <v>0</v>
      </c>
      <c r="G21" s="17">
        <v>0</v>
      </c>
      <c r="H21" s="17">
        <v>0</v>
      </c>
      <c r="I21" s="101">
        <v>1</v>
      </c>
      <c r="J21" s="17">
        <v>2</v>
      </c>
      <c r="K21" s="17">
        <v>530</v>
      </c>
      <c r="L21" s="19">
        <v>1461</v>
      </c>
    </row>
    <row r="22" spans="1:12" ht="17.25" hidden="1">
      <c r="A22" s="431" t="s">
        <v>368</v>
      </c>
      <c r="B22" s="623" t="s">
        <v>374</v>
      </c>
      <c r="C22" s="17">
        <v>655</v>
      </c>
      <c r="D22" s="17">
        <v>0</v>
      </c>
      <c r="E22" s="17">
        <v>202</v>
      </c>
      <c r="F22" s="101">
        <v>0</v>
      </c>
      <c r="G22" s="17">
        <v>0</v>
      </c>
      <c r="H22" s="17">
        <v>0</v>
      </c>
      <c r="I22" s="101">
        <v>1</v>
      </c>
      <c r="J22" s="17">
        <v>2</v>
      </c>
      <c r="K22" s="17">
        <v>576</v>
      </c>
      <c r="L22" s="19">
        <v>1436</v>
      </c>
    </row>
    <row r="23" spans="1:12" ht="17.25">
      <c r="A23" s="431" t="s">
        <v>368</v>
      </c>
      <c r="B23" s="623" t="s">
        <v>375</v>
      </c>
      <c r="C23" s="17">
        <v>641</v>
      </c>
      <c r="D23" s="17">
        <v>0</v>
      </c>
      <c r="E23" s="17">
        <v>185</v>
      </c>
      <c r="F23" s="101">
        <v>0</v>
      </c>
      <c r="G23" s="17">
        <v>0</v>
      </c>
      <c r="H23" s="17">
        <v>0</v>
      </c>
      <c r="I23" s="101">
        <v>1</v>
      </c>
      <c r="J23" s="17">
        <v>2</v>
      </c>
      <c r="K23" s="17">
        <v>642</v>
      </c>
      <c r="L23" s="19">
        <v>1471</v>
      </c>
    </row>
    <row r="24" spans="1:12" ht="17.25" hidden="1">
      <c r="A24" s="431" t="s">
        <v>368</v>
      </c>
      <c r="B24" s="623" t="s">
        <v>376</v>
      </c>
      <c r="C24" s="17">
        <v>643</v>
      </c>
      <c r="D24" s="17">
        <v>0</v>
      </c>
      <c r="E24" s="17">
        <v>180</v>
      </c>
      <c r="F24" s="101">
        <v>0</v>
      </c>
      <c r="G24" s="17">
        <v>0</v>
      </c>
      <c r="H24" s="17">
        <v>0</v>
      </c>
      <c r="I24" s="101">
        <v>1</v>
      </c>
      <c r="J24" s="17">
        <v>3</v>
      </c>
      <c r="K24" s="17">
        <v>633</v>
      </c>
      <c r="L24" s="19">
        <v>1460</v>
      </c>
    </row>
    <row r="25" spans="1:12" ht="17.25" hidden="1">
      <c r="A25" s="431" t="s">
        <v>368</v>
      </c>
      <c r="B25" s="623" t="s">
        <v>378</v>
      </c>
      <c r="C25" s="17">
        <v>669</v>
      </c>
      <c r="D25" s="17">
        <v>0</v>
      </c>
      <c r="E25" s="17">
        <v>171</v>
      </c>
      <c r="F25" s="101">
        <v>0</v>
      </c>
      <c r="G25" s="17">
        <v>0</v>
      </c>
      <c r="H25" s="17">
        <v>0</v>
      </c>
      <c r="I25" s="101">
        <v>1</v>
      </c>
      <c r="J25" s="17">
        <v>5</v>
      </c>
      <c r="K25" s="17">
        <v>645</v>
      </c>
      <c r="L25" s="19">
        <v>1491</v>
      </c>
    </row>
    <row r="26" spans="1:12" ht="17.25" hidden="1">
      <c r="A26" s="431" t="s">
        <v>368</v>
      </c>
      <c r="B26" s="623" t="s">
        <v>379</v>
      </c>
      <c r="C26" s="17">
        <v>818</v>
      </c>
      <c r="D26" s="17">
        <v>0</v>
      </c>
      <c r="E26" s="17">
        <v>156</v>
      </c>
      <c r="F26" s="101">
        <v>0</v>
      </c>
      <c r="G26" s="17">
        <v>0</v>
      </c>
      <c r="H26" s="17">
        <v>0</v>
      </c>
      <c r="I26" s="101">
        <v>1</v>
      </c>
      <c r="J26" s="17">
        <v>5</v>
      </c>
      <c r="K26" s="17">
        <v>632</v>
      </c>
      <c r="L26" s="19">
        <v>1612</v>
      </c>
    </row>
    <row r="27" spans="1:12" ht="17.25">
      <c r="A27" s="431"/>
      <c r="B27" s="623" t="s">
        <v>386</v>
      </c>
      <c r="C27" s="17">
        <v>1128</v>
      </c>
      <c r="D27" s="17">
        <v>0</v>
      </c>
      <c r="E27" s="17">
        <v>148</v>
      </c>
      <c r="F27" s="101">
        <v>0</v>
      </c>
      <c r="G27" s="17">
        <v>0</v>
      </c>
      <c r="H27" s="17">
        <v>0</v>
      </c>
      <c r="I27" s="101">
        <v>1</v>
      </c>
      <c r="J27" s="17">
        <v>6</v>
      </c>
      <c r="K27" s="17">
        <v>596</v>
      </c>
      <c r="L27" s="19">
        <v>1879</v>
      </c>
    </row>
    <row r="28" spans="1:12" ht="17.25" hidden="1">
      <c r="A28" s="431"/>
      <c r="B28" s="623" t="s">
        <v>397</v>
      </c>
      <c r="C28" s="17">
        <v>1372</v>
      </c>
      <c r="D28" s="17">
        <v>0</v>
      </c>
      <c r="E28" s="17">
        <v>99</v>
      </c>
      <c r="F28" s="101">
        <v>0</v>
      </c>
      <c r="G28" s="17">
        <v>0</v>
      </c>
      <c r="H28" s="17">
        <v>0</v>
      </c>
      <c r="I28" s="101">
        <v>1</v>
      </c>
      <c r="J28" s="17">
        <v>6</v>
      </c>
      <c r="K28" s="17">
        <v>1741</v>
      </c>
      <c r="L28" s="19">
        <v>3219</v>
      </c>
    </row>
    <row r="29" spans="1:12" ht="17.25" hidden="1">
      <c r="A29" s="431"/>
      <c r="B29" s="623" t="s">
        <v>414</v>
      </c>
      <c r="C29" s="17">
        <v>1552</v>
      </c>
      <c r="D29" s="17">
        <v>0</v>
      </c>
      <c r="E29" s="17">
        <v>77</v>
      </c>
      <c r="F29" s="101">
        <v>0</v>
      </c>
      <c r="G29" s="17">
        <v>0</v>
      </c>
      <c r="H29" s="17">
        <v>0</v>
      </c>
      <c r="I29" s="101">
        <v>1</v>
      </c>
      <c r="J29" s="17">
        <v>4</v>
      </c>
      <c r="K29" s="17">
        <v>1891</v>
      </c>
      <c r="L29" s="19">
        <v>3525</v>
      </c>
    </row>
    <row r="30" spans="1:12" ht="17.25" hidden="1">
      <c r="A30" s="431"/>
      <c r="B30" s="623" t="s">
        <v>415</v>
      </c>
      <c r="C30" s="17">
        <v>1804</v>
      </c>
      <c r="D30" s="17">
        <v>0</v>
      </c>
      <c r="E30" s="17">
        <v>66</v>
      </c>
      <c r="F30" s="101">
        <v>0</v>
      </c>
      <c r="G30" s="17">
        <v>0</v>
      </c>
      <c r="H30" s="17">
        <v>0</v>
      </c>
      <c r="I30" s="101">
        <v>1</v>
      </c>
      <c r="J30" s="17">
        <v>4</v>
      </c>
      <c r="K30" s="17">
        <v>1987</v>
      </c>
      <c r="L30" s="19">
        <v>3862</v>
      </c>
    </row>
    <row r="31" spans="1:12" ht="17.25">
      <c r="A31" s="431"/>
      <c r="B31" s="623" t="s">
        <v>419</v>
      </c>
      <c r="C31" s="17">
        <v>1971</v>
      </c>
      <c r="D31" s="17">
        <v>0</v>
      </c>
      <c r="E31" s="17">
        <v>54</v>
      </c>
      <c r="F31" s="101">
        <v>0</v>
      </c>
      <c r="G31" s="17">
        <v>0</v>
      </c>
      <c r="H31" s="17">
        <v>0</v>
      </c>
      <c r="I31" s="101">
        <v>1</v>
      </c>
      <c r="J31" s="17">
        <v>4</v>
      </c>
      <c r="K31" s="17">
        <v>558</v>
      </c>
      <c r="L31" s="19">
        <v>2588</v>
      </c>
    </row>
    <row r="32" spans="1:12" ht="17.25" hidden="1">
      <c r="A32" s="431"/>
      <c r="B32" s="623" t="s">
        <v>421</v>
      </c>
      <c r="C32" s="17">
        <v>2313</v>
      </c>
      <c r="D32" s="17">
        <v>0</v>
      </c>
      <c r="E32" s="17">
        <v>41</v>
      </c>
      <c r="F32" s="101">
        <v>0</v>
      </c>
      <c r="G32" s="17">
        <v>0</v>
      </c>
      <c r="H32" s="17">
        <v>0</v>
      </c>
      <c r="I32" s="101">
        <v>1</v>
      </c>
      <c r="J32" s="17">
        <v>4</v>
      </c>
      <c r="K32" s="17">
        <v>547</v>
      </c>
      <c r="L32" s="19">
        <v>2906</v>
      </c>
    </row>
    <row r="33" spans="1:12" ht="17.25" hidden="1">
      <c r="A33" s="431"/>
      <c r="B33" s="623" t="s">
        <v>422</v>
      </c>
      <c r="C33" s="17">
        <v>2413</v>
      </c>
      <c r="D33" s="17">
        <v>0</v>
      </c>
      <c r="E33" s="17">
        <v>34</v>
      </c>
      <c r="F33" s="101">
        <v>0</v>
      </c>
      <c r="G33" s="17">
        <v>0</v>
      </c>
      <c r="H33" s="17">
        <v>0</v>
      </c>
      <c r="I33" s="101">
        <v>1</v>
      </c>
      <c r="J33" s="17">
        <v>4</v>
      </c>
      <c r="K33" s="17">
        <v>563</v>
      </c>
      <c r="L33" s="19">
        <v>3015</v>
      </c>
    </row>
    <row r="34" spans="1:12" ht="17.25" hidden="1">
      <c r="A34" s="431"/>
      <c r="B34" s="623" t="s">
        <v>427</v>
      </c>
      <c r="C34" s="17">
        <v>2484</v>
      </c>
      <c r="D34" s="17">
        <v>0</v>
      </c>
      <c r="E34" s="17">
        <v>29</v>
      </c>
      <c r="F34" s="101">
        <v>0</v>
      </c>
      <c r="G34" s="17">
        <v>0</v>
      </c>
      <c r="H34" s="17">
        <v>0</v>
      </c>
      <c r="I34" s="101">
        <v>1</v>
      </c>
      <c r="J34" s="17">
        <v>4</v>
      </c>
      <c r="K34" s="17">
        <v>558</v>
      </c>
      <c r="L34" s="19">
        <v>3076</v>
      </c>
    </row>
    <row r="35" spans="1:12" ht="17.25">
      <c r="A35" s="431"/>
      <c r="B35" s="622" t="s">
        <v>430</v>
      </c>
      <c r="C35" s="13">
        <v>2725</v>
      </c>
      <c r="D35" s="13">
        <v>0</v>
      </c>
      <c r="E35" s="13">
        <v>24</v>
      </c>
      <c r="F35" s="501">
        <v>0</v>
      </c>
      <c r="G35" s="13">
        <v>0</v>
      </c>
      <c r="H35" s="13">
        <v>0</v>
      </c>
      <c r="I35" s="501">
        <v>1</v>
      </c>
      <c r="J35" s="13">
        <v>4</v>
      </c>
      <c r="K35" s="13">
        <v>551</v>
      </c>
      <c r="L35" s="16">
        <v>3305</v>
      </c>
    </row>
    <row r="36" spans="1:12" ht="17.25" hidden="1" customHeight="1">
      <c r="A36" s="431"/>
      <c r="B36" s="623" t="s">
        <v>436</v>
      </c>
      <c r="C36" s="17">
        <v>3088</v>
      </c>
      <c r="D36" s="17">
        <v>0</v>
      </c>
      <c r="E36" s="17">
        <v>19</v>
      </c>
      <c r="F36" s="101">
        <v>0</v>
      </c>
      <c r="G36" s="17">
        <v>0</v>
      </c>
      <c r="H36" s="17">
        <v>557</v>
      </c>
      <c r="I36" s="101">
        <v>1</v>
      </c>
      <c r="J36" s="17">
        <v>4</v>
      </c>
      <c r="K36" s="17">
        <v>539</v>
      </c>
      <c r="L36" s="19">
        <v>4208</v>
      </c>
    </row>
    <row r="37" spans="1:12" ht="17.25" hidden="1" customHeight="1" thickBot="1">
      <c r="A37" s="3" t="s">
        <v>368</v>
      </c>
      <c r="B37" s="983" t="s">
        <v>439</v>
      </c>
      <c r="C37" s="13">
        <v>3436</v>
      </c>
      <c r="D37" s="13">
        <v>0</v>
      </c>
      <c r="E37" s="13">
        <v>18</v>
      </c>
      <c r="F37" s="501">
        <v>0</v>
      </c>
      <c r="G37" s="13">
        <v>0</v>
      </c>
      <c r="H37" s="13">
        <v>860</v>
      </c>
      <c r="I37" s="501">
        <v>1</v>
      </c>
      <c r="J37" s="13">
        <v>4</v>
      </c>
      <c r="K37" s="13">
        <v>532</v>
      </c>
      <c r="L37" s="16">
        <v>4851</v>
      </c>
    </row>
    <row r="38" spans="1:12" ht="17.25" hidden="1" customHeight="1" thickBot="1">
      <c r="A38" s="3" t="s">
        <v>368</v>
      </c>
      <c r="B38" s="982" t="s">
        <v>442</v>
      </c>
      <c r="C38" s="913">
        <v>3864</v>
      </c>
      <c r="D38" s="913">
        <v>0</v>
      </c>
      <c r="E38" s="913">
        <v>15</v>
      </c>
      <c r="F38" s="930">
        <v>0</v>
      </c>
      <c r="G38" s="913">
        <v>0</v>
      </c>
      <c r="H38" s="913">
        <v>1177</v>
      </c>
      <c r="I38" s="930">
        <v>0</v>
      </c>
      <c r="J38" s="913">
        <v>1</v>
      </c>
      <c r="K38" s="913">
        <v>514</v>
      </c>
      <c r="L38" s="916">
        <v>5571</v>
      </c>
    </row>
    <row r="39" spans="1:12" ht="17.25" customHeight="1" thickBot="1">
      <c r="A39" s="3" t="s">
        <v>368</v>
      </c>
      <c r="B39" s="982" t="s">
        <v>454</v>
      </c>
      <c r="C39" s="913">
        <v>3975</v>
      </c>
      <c r="D39" s="913">
        <v>0</v>
      </c>
      <c r="E39" s="913">
        <v>15</v>
      </c>
      <c r="F39" s="930">
        <v>0</v>
      </c>
      <c r="G39" s="913">
        <v>0</v>
      </c>
      <c r="H39" s="913">
        <v>1619</v>
      </c>
      <c r="I39" s="930">
        <v>0</v>
      </c>
      <c r="J39" s="913">
        <v>0</v>
      </c>
      <c r="K39" s="913">
        <v>510</v>
      </c>
      <c r="L39" s="916">
        <v>6119</v>
      </c>
    </row>
    <row r="40" spans="1:12" ht="12.75" customHeight="1">
      <c r="A40" s="28"/>
      <c r="B40" s="28"/>
      <c r="C40" s="28"/>
      <c r="D40" s="28"/>
      <c r="E40" s="28"/>
      <c r="F40" s="28"/>
      <c r="G40" s="28"/>
      <c r="H40" s="28"/>
      <c r="I40" s="28"/>
      <c r="J40" s="28"/>
      <c r="K40" s="28"/>
      <c r="L40" s="28"/>
    </row>
    <row r="41" spans="1:12" ht="17.25" customHeight="1">
      <c r="B41" s="185" t="s">
        <v>38</v>
      </c>
      <c r="C41" s="28"/>
      <c r="D41" s="28"/>
      <c r="E41" s="28"/>
      <c r="F41" s="28"/>
      <c r="G41" s="28"/>
      <c r="H41" s="28"/>
      <c r="I41" s="28"/>
      <c r="J41" s="28"/>
      <c r="K41" s="28"/>
      <c r="L41" s="28"/>
    </row>
    <row r="42" spans="1:12" ht="6.75" customHeight="1" thickBot="1">
      <c r="A42" s="28"/>
      <c r="B42" s="28"/>
      <c r="C42" s="28"/>
      <c r="D42" s="28"/>
      <c r="E42" s="28"/>
      <c r="F42" s="28"/>
      <c r="G42" s="28"/>
      <c r="H42" s="28"/>
      <c r="I42" s="28"/>
      <c r="J42" s="28"/>
      <c r="K42" s="28"/>
      <c r="L42" s="28"/>
    </row>
    <row r="43" spans="1:12" ht="14.25" thickBot="1">
      <c r="A43" s="30"/>
      <c r="B43" s="30"/>
      <c r="C43" s="32" t="s">
        <v>51</v>
      </c>
      <c r="D43" s="32" t="s">
        <v>52</v>
      </c>
      <c r="E43" s="32" t="s">
        <v>53</v>
      </c>
      <c r="F43" s="31" t="s">
        <v>54</v>
      </c>
      <c r="G43" s="32" t="s">
        <v>55</v>
      </c>
      <c r="H43" s="32" t="s">
        <v>56</v>
      </c>
      <c r="I43" s="31" t="s">
        <v>57</v>
      </c>
      <c r="J43" s="32" t="s">
        <v>58</v>
      </c>
      <c r="K43" s="32" t="s">
        <v>59</v>
      </c>
      <c r="L43" s="33" t="s">
        <v>33</v>
      </c>
    </row>
    <row r="44" spans="1:12" s="100" customFormat="1" ht="18" hidden="1" thickTop="1">
      <c r="A44" s="404" t="s">
        <v>291</v>
      </c>
      <c r="B44" s="672" t="s">
        <v>293</v>
      </c>
      <c r="C44" s="211">
        <v>-3.6443148688046649E-2</v>
      </c>
      <c r="D44" s="211" t="s">
        <v>201</v>
      </c>
      <c r="E44" s="211">
        <v>-4.1584158415841586E-2</v>
      </c>
      <c r="F44" s="291" t="s">
        <v>201</v>
      </c>
      <c r="G44" s="211" t="s">
        <v>201</v>
      </c>
      <c r="H44" s="211" t="s">
        <v>201</v>
      </c>
      <c r="I44" s="291">
        <v>0.2</v>
      </c>
      <c r="J44" s="211">
        <v>0.125</v>
      </c>
      <c r="K44" s="211">
        <v>-0.25128205128205128</v>
      </c>
      <c r="L44" s="219">
        <v>-9.9250936329588021E-2</v>
      </c>
    </row>
    <row r="45" spans="1:12" s="100" customFormat="1" ht="17.25" hidden="1">
      <c r="A45" s="485" t="s">
        <v>289</v>
      </c>
      <c r="B45" s="673" t="s">
        <v>290</v>
      </c>
      <c r="C45" s="211">
        <v>-6.3540090771558241E-2</v>
      </c>
      <c r="D45" s="291" t="s">
        <v>201</v>
      </c>
      <c r="E45" s="211">
        <v>-9.2975206611570244E-2</v>
      </c>
      <c r="F45" s="291" t="s">
        <v>201</v>
      </c>
      <c r="G45" s="291" t="s">
        <v>201</v>
      </c>
      <c r="H45" s="211" t="s">
        <v>201</v>
      </c>
      <c r="I45" s="291">
        <v>0</v>
      </c>
      <c r="J45" s="291">
        <v>-0.22222222222222221</v>
      </c>
      <c r="K45" s="211">
        <v>-0.24486301369863014</v>
      </c>
      <c r="L45" s="219">
        <v>-0.11392931392931394</v>
      </c>
    </row>
    <row r="46" spans="1:12" s="100" customFormat="1" ht="18" hidden="1" thickTop="1">
      <c r="A46" s="477" t="s">
        <v>341</v>
      </c>
      <c r="B46" s="674" t="s">
        <v>342</v>
      </c>
      <c r="C46" s="211" t="s">
        <v>201</v>
      </c>
      <c r="D46" s="291" t="s">
        <v>201</v>
      </c>
      <c r="E46" s="211" t="s">
        <v>201</v>
      </c>
      <c r="F46" s="291" t="s">
        <v>201</v>
      </c>
      <c r="G46" s="291" t="s">
        <v>201</v>
      </c>
      <c r="H46" s="211" t="s">
        <v>201</v>
      </c>
      <c r="I46" s="291" t="s">
        <v>201</v>
      </c>
      <c r="J46" s="291" t="s">
        <v>201</v>
      </c>
      <c r="K46" s="211" t="s">
        <v>201</v>
      </c>
      <c r="L46" s="219" t="s">
        <v>201</v>
      </c>
    </row>
    <row r="47" spans="1:12" s="100" customFormat="1" ht="18" hidden="1" thickTop="1">
      <c r="A47" s="477" t="s">
        <v>346</v>
      </c>
      <c r="B47" s="674" t="s">
        <v>347</v>
      </c>
      <c r="C47" s="211">
        <v>-3.5344827586206898E-2</v>
      </c>
      <c r="D47" s="291" t="s">
        <v>201</v>
      </c>
      <c r="E47" s="211">
        <v>-3.4031413612565446E-2</v>
      </c>
      <c r="F47" s="291" t="s">
        <v>201</v>
      </c>
      <c r="G47" s="291" t="s">
        <v>201</v>
      </c>
      <c r="H47" s="211" t="s">
        <v>201</v>
      </c>
      <c r="I47" s="291">
        <v>-0.16666666666666666</v>
      </c>
      <c r="J47" s="291">
        <v>-0.4</v>
      </c>
      <c r="K47" s="211">
        <v>-0.17534246575342466</v>
      </c>
      <c r="L47" s="219">
        <v>-6.3086548488008348E-2</v>
      </c>
    </row>
    <row r="48" spans="1:12" s="100" customFormat="1" ht="17.25" hidden="1">
      <c r="A48" s="477" t="s">
        <v>349</v>
      </c>
      <c r="B48" s="674" t="s">
        <v>350</v>
      </c>
      <c r="C48" s="211">
        <v>-5.2725647899910633E-2</v>
      </c>
      <c r="D48" s="291" t="s">
        <v>201</v>
      </c>
      <c r="E48" s="211">
        <v>1.6260162601626018E-2</v>
      </c>
      <c r="F48" s="291" t="s">
        <v>201</v>
      </c>
      <c r="G48" s="291" t="s">
        <v>201</v>
      </c>
      <c r="H48" s="211" t="s">
        <v>201</v>
      </c>
      <c r="I48" s="291">
        <v>0</v>
      </c>
      <c r="J48" s="291">
        <v>0</v>
      </c>
      <c r="K48" s="211">
        <v>-8.3056478405315617E-2</v>
      </c>
      <c r="L48" s="219">
        <v>-4.340567612687813E-2</v>
      </c>
    </row>
    <row r="49" spans="1:12" s="100" customFormat="1" ht="17.25" hidden="1">
      <c r="A49" s="477" t="s">
        <v>352</v>
      </c>
      <c r="B49" s="674" t="s">
        <v>353</v>
      </c>
      <c r="C49" s="211">
        <v>-5.1886792452830191E-2</v>
      </c>
      <c r="D49" s="291" t="s">
        <v>201</v>
      </c>
      <c r="E49" s="211">
        <v>-5.3333333333333337E-2</v>
      </c>
      <c r="F49" s="291" t="s">
        <v>201</v>
      </c>
      <c r="G49" s="291" t="s">
        <v>201</v>
      </c>
      <c r="H49" s="211" t="s">
        <v>201</v>
      </c>
      <c r="I49" s="291">
        <v>0</v>
      </c>
      <c r="J49" s="291">
        <v>0.33333333333333331</v>
      </c>
      <c r="K49" s="211">
        <v>-2.1739130434782608E-2</v>
      </c>
      <c r="L49" s="219">
        <v>-4.6538685282140779E-2</v>
      </c>
    </row>
    <row r="50" spans="1:12" s="100" customFormat="1" ht="18" thickTop="1">
      <c r="A50" s="477" t="s">
        <v>356</v>
      </c>
      <c r="B50" s="674" t="s">
        <v>357</v>
      </c>
      <c r="C50" s="211">
        <v>-0.14655172413793102</v>
      </c>
      <c r="D50" s="291" t="s">
        <v>201</v>
      </c>
      <c r="E50" s="211">
        <v>-0.16492146596858639</v>
      </c>
      <c r="F50" s="291" t="s">
        <v>201</v>
      </c>
      <c r="G50" s="291" t="s">
        <v>201</v>
      </c>
      <c r="H50" s="211" t="s">
        <v>201</v>
      </c>
      <c r="I50" s="291">
        <v>0</v>
      </c>
      <c r="J50" s="291">
        <v>-0.6</v>
      </c>
      <c r="K50" s="211">
        <v>-0.17260273972602741</v>
      </c>
      <c r="L50" s="219">
        <v>-0.15589155370177268</v>
      </c>
    </row>
    <row r="51" spans="1:12" s="100" customFormat="1" ht="17.25" hidden="1">
      <c r="A51" s="477" t="s">
        <v>358</v>
      </c>
      <c r="B51" s="674" t="s">
        <v>359</v>
      </c>
      <c r="C51" s="211">
        <v>-2.3232323232323233E-2</v>
      </c>
      <c r="D51" s="291" t="s">
        <v>201</v>
      </c>
      <c r="E51" s="211">
        <v>-6.2695924764890276E-2</v>
      </c>
      <c r="F51" s="291" t="s">
        <v>201</v>
      </c>
      <c r="G51" s="291" t="s">
        <v>201</v>
      </c>
      <c r="H51" s="211" t="s">
        <v>201</v>
      </c>
      <c r="I51" s="291">
        <v>-0.16666666666666666</v>
      </c>
      <c r="J51" s="291">
        <v>0</v>
      </c>
      <c r="K51" s="211">
        <v>0.14238410596026491</v>
      </c>
      <c r="L51" s="219">
        <v>-6.1766522544780733E-4</v>
      </c>
    </row>
    <row r="52" spans="1:12" s="100" customFormat="1" ht="17.25" hidden="1">
      <c r="A52" s="477" t="s">
        <v>360</v>
      </c>
      <c r="B52" s="674" t="s">
        <v>361</v>
      </c>
      <c r="C52" s="211">
        <v>-2.2750775594622543E-2</v>
      </c>
      <c r="D52" s="291" t="s">
        <v>201</v>
      </c>
      <c r="E52" s="211">
        <v>-8.6956521739130432E-2</v>
      </c>
      <c r="F52" s="291" t="s">
        <v>201</v>
      </c>
      <c r="G52" s="291" t="s">
        <v>201</v>
      </c>
      <c r="H52" s="211" t="s">
        <v>201</v>
      </c>
      <c r="I52" s="291">
        <v>-0.4</v>
      </c>
      <c r="J52" s="291">
        <v>0</v>
      </c>
      <c r="K52" s="211">
        <v>0.22028985507246376</v>
      </c>
      <c r="L52" s="219">
        <v>1.6069221260815822E-2</v>
      </c>
    </row>
    <row r="53" spans="1:12" s="100" customFormat="1" ht="17.25" hidden="1">
      <c r="A53" s="477" t="s">
        <v>362</v>
      </c>
      <c r="B53" s="674" t="s">
        <v>363</v>
      </c>
      <c r="C53" s="211">
        <v>-5.3968253968253971E-2</v>
      </c>
      <c r="D53" s="291" t="s">
        <v>201</v>
      </c>
      <c r="E53" s="211">
        <v>-6.2271062271062272E-2</v>
      </c>
      <c r="F53" s="291" t="s">
        <v>201</v>
      </c>
      <c r="G53" s="291" t="s">
        <v>201</v>
      </c>
      <c r="H53" s="211" t="s">
        <v>201</v>
      </c>
      <c r="I53" s="291">
        <v>0</v>
      </c>
      <c r="J53" s="291">
        <v>0</v>
      </c>
      <c r="K53" s="211">
        <v>7.1258907363420429E-2</v>
      </c>
      <c r="L53" s="219">
        <v>-2.3114355231143552E-2</v>
      </c>
    </row>
    <row r="54" spans="1:12" s="100" customFormat="1" ht="17.25">
      <c r="A54" s="477" t="s">
        <v>368</v>
      </c>
      <c r="B54" s="674" t="s">
        <v>368</v>
      </c>
      <c r="C54" s="211">
        <v>-0.16363636363636364</v>
      </c>
      <c r="D54" s="291" t="s">
        <v>201</v>
      </c>
      <c r="E54" s="211">
        <v>-0.26332288401253917</v>
      </c>
      <c r="F54" s="291" t="s">
        <v>201</v>
      </c>
      <c r="G54" s="291" t="s">
        <v>201</v>
      </c>
      <c r="H54" s="211" t="s">
        <v>201</v>
      </c>
      <c r="I54" s="291">
        <v>-0.33333333333333331</v>
      </c>
      <c r="J54" s="291">
        <v>0</v>
      </c>
      <c r="K54" s="211">
        <v>0.53973509933774833</v>
      </c>
      <c r="L54" s="219">
        <v>-5.2501544163063622E-2</v>
      </c>
    </row>
    <row r="55" spans="1:12" s="100" customFormat="1" ht="17.25" hidden="1">
      <c r="A55" s="477" t="s">
        <v>368</v>
      </c>
      <c r="B55" s="674" t="s">
        <v>371</v>
      </c>
      <c r="C55" s="211">
        <v>-8.2125603864734303E-2</v>
      </c>
      <c r="D55" s="291" t="s">
        <v>201</v>
      </c>
      <c r="E55" s="211">
        <v>-3.8297872340425532E-2</v>
      </c>
      <c r="F55" s="291" t="s">
        <v>201</v>
      </c>
      <c r="G55" s="291" t="s">
        <v>201</v>
      </c>
      <c r="H55" s="211" t="s">
        <v>201</v>
      </c>
      <c r="I55" s="291">
        <v>-0.75</v>
      </c>
      <c r="J55" s="291">
        <v>0</v>
      </c>
      <c r="K55" s="211">
        <v>4.7311827956989246E-2</v>
      </c>
      <c r="L55" s="219">
        <v>-3.7809647979139507E-2</v>
      </c>
    </row>
    <row r="56" spans="1:12" s="100" customFormat="1" ht="17.25" hidden="1">
      <c r="A56" s="477" t="s">
        <v>368</v>
      </c>
      <c r="B56" s="674" t="s">
        <v>372</v>
      </c>
      <c r="C56" s="211">
        <v>-6.3157894736842107E-2</v>
      </c>
      <c r="D56" s="291" t="s">
        <v>201</v>
      </c>
      <c r="E56" s="211">
        <v>-4.4247787610619468E-2</v>
      </c>
      <c r="F56" s="291" t="s">
        <v>201</v>
      </c>
      <c r="G56" s="291" t="s">
        <v>201</v>
      </c>
      <c r="H56" s="211" t="s">
        <v>201</v>
      </c>
      <c r="I56" s="291">
        <v>0</v>
      </c>
      <c r="J56" s="291">
        <v>0</v>
      </c>
      <c r="K56" s="211">
        <v>8.8295687885010271E-2</v>
      </c>
      <c r="L56" s="219">
        <v>-1.016260162601626E-2</v>
      </c>
    </row>
    <row r="57" spans="1:12" s="100" customFormat="1" ht="17.25" hidden="1">
      <c r="A57" s="477" t="s">
        <v>368</v>
      </c>
      <c r="B57" s="674" t="s">
        <v>374</v>
      </c>
      <c r="C57" s="211">
        <v>-8.00561797752809E-2</v>
      </c>
      <c r="D57" s="291" t="s">
        <v>201</v>
      </c>
      <c r="E57" s="211">
        <v>-6.4814814814814811E-2</v>
      </c>
      <c r="F57" s="291" t="s">
        <v>201</v>
      </c>
      <c r="G57" s="291" t="s">
        <v>201</v>
      </c>
      <c r="H57" s="211" t="s">
        <v>201</v>
      </c>
      <c r="I57" s="291">
        <v>0</v>
      </c>
      <c r="J57" s="291">
        <v>0</v>
      </c>
      <c r="K57" s="211">
        <v>8.6792452830188674E-2</v>
      </c>
      <c r="L57" s="219">
        <v>-1.7111567419575632E-2</v>
      </c>
    </row>
    <row r="58" spans="1:12" s="100" customFormat="1" ht="17.25">
      <c r="A58" s="477" t="s">
        <v>368</v>
      </c>
      <c r="B58" s="674" t="s">
        <v>375</v>
      </c>
      <c r="C58" s="211">
        <v>-0.22584541062801933</v>
      </c>
      <c r="D58" s="291" t="s">
        <v>201</v>
      </c>
      <c r="E58" s="211">
        <v>-0.21276595744680851</v>
      </c>
      <c r="F58" s="291" t="s">
        <v>201</v>
      </c>
      <c r="G58" s="291" t="s">
        <v>201</v>
      </c>
      <c r="H58" s="211" t="s">
        <v>201</v>
      </c>
      <c r="I58" s="291">
        <v>-0.75</v>
      </c>
      <c r="J58" s="291">
        <v>0</v>
      </c>
      <c r="K58" s="211">
        <v>0.38064516129032255</v>
      </c>
      <c r="L58" s="219">
        <v>-4.1069100391134289E-2</v>
      </c>
    </row>
    <row r="59" spans="1:12" s="100" customFormat="1" ht="17.25" hidden="1">
      <c r="A59" s="477" t="s">
        <v>368</v>
      </c>
      <c r="B59" s="674" t="s">
        <v>376</v>
      </c>
      <c r="C59" s="211">
        <v>3.1201248049921998E-3</v>
      </c>
      <c r="D59" s="291" t="s">
        <v>201</v>
      </c>
      <c r="E59" s="211">
        <v>-2.7027027027027029E-2</v>
      </c>
      <c r="F59" s="291" t="s">
        <v>201</v>
      </c>
      <c r="G59" s="291" t="s">
        <v>201</v>
      </c>
      <c r="H59" s="211" t="s">
        <v>201</v>
      </c>
      <c r="I59" s="291">
        <v>0</v>
      </c>
      <c r="J59" s="291">
        <v>0.5</v>
      </c>
      <c r="K59" s="211">
        <v>-1.4018691588785047E-2</v>
      </c>
      <c r="L59" s="219">
        <v>-7.4779061862678452E-3</v>
      </c>
    </row>
    <row r="60" spans="1:12" s="100" customFormat="1" ht="17.25" hidden="1">
      <c r="A60" s="477" t="s">
        <v>368</v>
      </c>
      <c r="B60" s="674" t="s">
        <v>378</v>
      </c>
      <c r="C60" s="211">
        <v>4.0435458786936239E-2</v>
      </c>
      <c r="D60" s="291" t="s">
        <v>201</v>
      </c>
      <c r="E60" s="211">
        <v>-0.05</v>
      </c>
      <c r="F60" s="291" t="s">
        <v>201</v>
      </c>
      <c r="G60" s="291" t="s">
        <v>201</v>
      </c>
      <c r="H60" s="211" t="s">
        <v>201</v>
      </c>
      <c r="I60" s="291">
        <v>0</v>
      </c>
      <c r="J60" s="291">
        <v>0.66666666666666663</v>
      </c>
      <c r="K60" s="211">
        <v>1.8957345971563982E-2</v>
      </c>
      <c r="L60" s="219">
        <v>2.1232876712328767E-2</v>
      </c>
    </row>
    <row r="61" spans="1:12" s="100" customFormat="1" ht="17.25" hidden="1">
      <c r="A61" s="477" t="s">
        <v>368</v>
      </c>
      <c r="B61" s="674" t="s">
        <v>379</v>
      </c>
      <c r="C61" s="211">
        <v>0.22272047832585951</v>
      </c>
      <c r="D61" s="291" t="s">
        <v>201</v>
      </c>
      <c r="E61" s="211">
        <v>-8.771929824561403E-2</v>
      </c>
      <c r="F61" s="291" t="s">
        <v>201</v>
      </c>
      <c r="G61" s="291" t="s">
        <v>201</v>
      </c>
      <c r="H61" s="211" t="s">
        <v>201</v>
      </c>
      <c r="I61" s="291">
        <v>0</v>
      </c>
      <c r="J61" s="291">
        <v>0</v>
      </c>
      <c r="K61" s="211">
        <v>-2.0155038759689922E-2</v>
      </c>
      <c r="L61" s="219">
        <v>8.1153588195841717E-2</v>
      </c>
    </row>
    <row r="62" spans="1:12" s="100" customFormat="1" ht="17.25">
      <c r="A62" s="477"/>
      <c r="B62" s="674" t="s">
        <v>386</v>
      </c>
      <c r="C62" s="211">
        <v>0.75975039001560063</v>
      </c>
      <c r="D62" s="291" t="s">
        <v>201</v>
      </c>
      <c r="E62" s="211">
        <v>-0.2</v>
      </c>
      <c r="F62" s="291" t="s">
        <v>201</v>
      </c>
      <c r="G62" s="291" t="s">
        <v>201</v>
      </c>
      <c r="H62" s="211" t="s">
        <v>201</v>
      </c>
      <c r="I62" s="291">
        <v>0</v>
      </c>
      <c r="J62" s="291">
        <v>2</v>
      </c>
      <c r="K62" s="211">
        <v>-7.1651090342679122E-2</v>
      </c>
      <c r="L62" s="219">
        <v>0.27736233854520737</v>
      </c>
    </row>
    <row r="63" spans="1:12" s="100" customFormat="1" ht="17.25" hidden="1">
      <c r="A63" s="477"/>
      <c r="B63" s="623" t="s">
        <v>397</v>
      </c>
      <c r="C63" s="211">
        <v>0.21631205673758866</v>
      </c>
      <c r="D63" s="291" t="s">
        <v>201</v>
      </c>
      <c r="E63" s="211">
        <v>-0.33108108108108109</v>
      </c>
      <c r="F63" s="291" t="s">
        <v>201</v>
      </c>
      <c r="G63" s="291" t="s">
        <v>201</v>
      </c>
      <c r="H63" s="211" t="s">
        <v>201</v>
      </c>
      <c r="I63" s="291">
        <v>0</v>
      </c>
      <c r="J63" s="291">
        <v>0</v>
      </c>
      <c r="K63" s="211">
        <v>1.9211409395973154</v>
      </c>
      <c r="L63" s="219">
        <v>0.71314529004789784</v>
      </c>
    </row>
    <row r="64" spans="1:12" s="100" customFormat="1" ht="17.25" hidden="1">
      <c r="A64" s="477"/>
      <c r="B64" s="643" t="s">
        <v>414</v>
      </c>
      <c r="C64" s="211">
        <v>0.13119533527696792</v>
      </c>
      <c r="D64" s="291" t="s">
        <v>201</v>
      </c>
      <c r="E64" s="211">
        <v>-0.22222222222222221</v>
      </c>
      <c r="F64" s="291" t="s">
        <v>201</v>
      </c>
      <c r="G64" s="291" t="s">
        <v>201</v>
      </c>
      <c r="H64" s="211" t="s">
        <v>201</v>
      </c>
      <c r="I64" s="291">
        <v>0</v>
      </c>
      <c r="J64" s="291">
        <v>-0.33333333333333331</v>
      </c>
      <c r="K64" s="211">
        <v>8.61573808156232E-2</v>
      </c>
      <c r="L64" s="219">
        <v>9.5060577819198508E-2</v>
      </c>
    </row>
    <row r="65" spans="1:12" s="100" customFormat="1" ht="17.25" hidden="1">
      <c r="A65" s="477"/>
      <c r="B65" s="643" t="s">
        <v>415</v>
      </c>
      <c r="C65" s="211">
        <v>0.16237113402061856</v>
      </c>
      <c r="D65" s="291" t="s">
        <v>201</v>
      </c>
      <c r="E65" s="211">
        <v>-0.14285714285714285</v>
      </c>
      <c r="F65" s="291" t="s">
        <v>201</v>
      </c>
      <c r="G65" s="291" t="s">
        <v>201</v>
      </c>
      <c r="H65" s="211" t="s">
        <v>201</v>
      </c>
      <c r="I65" s="291">
        <v>0</v>
      </c>
      <c r="J65" s="291">
        <v>0</v>
      </c>
      <c r="K65" s="211">
        <v>5.076679005817028E-2</v>
      </c>
      <c r="L65" s="219">
        <v>9.5602836879432621E-2</v>
      </c>
    </row>
    <row r="66" spans="1:12" s="100" customFormat="1" ht="17.25">
      <c r="A66" s="477"/>
      <c r="B66" s="643" t="s">
        <v>419</v>
      </c>
      <c r="C66" s="211">
        <v>0.74734042553191493</v>
      </c>
      <c r="D66" s="291" t="s">
        <v>201</v>
      </c>
      <c r="E66" s="211">
        <v>-0.63513513513513509</v>
      </c>
      <c r="F66" s="291" t="s">
        <v>201</v>
      </c>
      <c r="G66" s="291" t="s">
        <v>201</v>
      </c>
      <c r="H66" s="211" t="s">
        <v>201</v>
      </c>
      <c r="I66" s="291">
        <v>0</v>
      </c>
      <c r="J66" s="291">
        <v>-0.33333333333333331</v>
      </c>
      <c r="K66" s="211">
        <v>-6.3758389261744972E-2</v>
      </c>
      <c r="L66" s="219">
        <v>0.37732836615220861</v>
      </c>
    </row>
    <row r="67" spans="1:12" s="100" customFormat="1" ht="17.25" hidden="1">
      <c r="A67" s="477"/>
      <c r="B67" s="643" t="s">
        <v>421</v>
      </c>
      <c r="C67" s="211">
        <v>0.17351598173515981</v>
      </c>
      <c r="D67" s="291" t="s">
        <v>201</v>
      </c>
      <c r="E67" s="211">
        <v>-0.24074074074074073</v>
      </c>
      <c r="F67" s="291" t="s">
        <v>201</v>
      </c>
      <c r="G67" s="291" t="s">
        <v>201</v>
      </c>
      <c r="H67" s="211" t="s">
        <v>201</v>
      </c>
      <c r="I67" s="291">
        <v>0</v>
      </c>
      <c r="J67" s="291">
        <v>0</v>
      </c>
      <c r="K67" s="211">
        <v>-1.9713261648745518E-2</v>
      </c>
      <c r="L67" s="219">
        <v>0.12287480680061824</v>
      </c>
    </row>
    <row r="68" spans="1:12" s="100" customFormat="1" ht="17.25" hidden="1">
      <c r="A68" s="477"/>
      <c r="B68" s="643" t="s">
        <v>422</v>
      </c>
      <c r="C68" s="211">
        <v>4.3233895373973194E-2</v>
      </c>
      <c r="D68" s="291" t="s">
        <v>201</v>
      </c>
      <c r="E68" s="211">
        <v>-0.17073170731707318</v>
      </c>
      <c r="F68" s="291" t="s">
        <v>201</v>
      </c>
      <c r="G68" s="291" t="s">
        <v>201</v>
      </c>
      <c r="H68" s="211" t="s">
        <v>201</v>
      </c>
      <c r="I68" s="291">
        <v>0</v>
      </c>
      <c r="J68" s="291">
        <v>0</v>
      </c>
      <c r="K68" s="211">
        <v>2.9250457038391225E-2</v>
      </c>
      <c r="L68" s="219">
        <v>3.750860289057123E-2</v>
      </c>
    </row>
    <row r="69" spans="1:12" s="100" customFormat="1" ht="17.25" hidden="1">
      <c r="A69" s="477"/>
      <c r="B69" s="643" t="s">
        <v>427</v>
      </c>
      <c r="C69" s="211">
        <v>2.9423953584749276E-2</v>
      </c>
      <c r="D69" s="291" t="s">
        <v>201</v>
      </c>
      <c r="E69" s="211">
        <v>-0.14705882352941177</v>
      </c>
      <c r="F69" s="291" t="s">
        <v>201</v>
      </c>
      <c r="G69" s="291" t="s">
        <v>201</v>
      </c>
      <c r="H69" s="211" t="s">
        <v>201</v>
      </c>
      <c r="I69" s="291">
        <v>0</v>
      </c>
      <c r="J69" s="291">
        <v>0</v>
      </c>
      <c r="K69" s="211">
        <v>-8.8809946714031966E-3</v>
      </c>
      <c r="L69" s="219">
        <v>2.023217247097844E-2</v>
      </c>
    </row>
    <row r="70" spans="1:12" s="100" customFormat="1" ht="17.25">
      <c r="A70" s="477"/>
      <c r="B70" s="644" t="s">
        <v>430</v>
      </c>
      <c r="C70" s="220">
        <v>0.38254693049213595</v>
      </c>
      <c r="D70" s="1068" t="s">
        <v>201</v>
      </c>
      <c r="E70" s="220">
        <v>-0.55555555555555558</v>
      </c>
      <c r="F70" s="1068" t="s">
        <v>201</v>
      </c>
      <c r="G70" s="1068" t="s">
        <v>201</v>
      </c>
      <c r="H70" s="220" t="s">
        <v>201</v>
      </c>
      <c r="I70" s="1068">
        <v>0</v>
      </c>
      <c r="J70" s="1068">
        <v>0</v>
      </c>
      <c r="K70" s="220">
        <v>-1.2544802867383513E-2</v>
      </c>
      <c r="L70" s="217">
        <v>0.27704791344667695</v>
      </c>
    </row>
    <row r="71" spans="1:12" s="100" customFormat="1" ht="17.25" hidden="1">
      <c r="A71" s="477"/>
      <c r="B71" s="643" t="s">
        <v>436</v>
      </c>
      <c r="C71" s="211">
        <v>0.13321100917431192</v>
      </c>
      <c r="D71" s="291" t="s">
        <v>201</v>
      </c>
      <c r="E71" s="211">
        <v>-0.20833333333333334</v>
      </c>
      <c r="F71" s="291" t="s">
        <v>201</v>
      </c>
      <c r="G71" s="291" t="s">
        <v>201</v>
      </c>
      <c r="H71" s="211" t="s">
        <v>201</v>
      </c>
      <c r="I71" s="291">
        <v>0</v>
      </c>
      <c r="J71" s="291">
        <v>0</v>
      </c>
      <c r="K71" s="211">
        <v>-2.1778584392014518E-2</v>
      </c>
      <c r="L71" s="219">
        <v>0.27322239031770046</v>
      </c>
    </row>
    <row r="72" spans="1:12" ht="17.25" hidden="1" customHeight="1" thickBot="1">
      <c r="A72" s="3" t="s">
        <v>368</v>
      </c>
      <c r="B72" s="644" t="s">
        <v>439</v>
      </c>
      <c r="C72" s="220">
        <v>0.11269430051813471</v>
      </c>
      <c r="D72" s="929" t="s">
        <v>201</v>
      </c>
      <c r="E72" s="568">
        <v>-5.2631578947368418E-2</v>
      </c>
      <c r="F72" s="929" t="s">
        <v>201</v>
      </c>
      <c r="G72" s="929" t="s">
        <v>201</v>
      </c>
      <c r="H72" s="568">
        <v>0.54398563734290839</v>
      </c>
      <c r="I72" s="929">
        <v>0</v>
      </c>
      <c r="J72" s="929">
        <v>0</v>
      </c>
      <c r="K72" s="568">
        <v>-1.2987012987012988E-2</v>
      </c>
      <c r="L72" s="569">
        <v>0.1528041825095057</v>
      </c>
    </row>
    <row r="73" spans="1:12" ht="17.25" hidden="1" customHeight="1" thickBot="1">
      <c r="A73" s="3" t="s">
        <v>368</v>
      </c>
      <c r="B73" s="912" t="s">
        <v>442</v>
      </c>
      <c r="C73" s="917">
        <v>0.12456344586728754</v>
      </c>
      <c r="D73" s="928" t="s">
        <v>201</v>
      </c>
      <c r="E73" s="924">
        <v>-0.16666666666666666</v>
      </c>
      <c r="F73" s="928" t="s">
        <v>201</v>
      </c>
      <c r="G73" s="928" t="s">
        <v>201</v>
      </c>
      <c r="H73" s="924">
        <v>0.36860465116279068</v>
      </c>
      <c r="I73" s="928">
        <v>-1</v>
      </c>
      <c r="J73" s="928">
        <v>-0.75</v>
      </c>
      <c r="K73" s="924">
        <v>-3.3834586466165412E-2</v>
      </c>
      <c r="L73" s="920">
        <v>0.14842300556586271</v>
      </c>
    </row>
    <row r="74" spans="1:12" ht="17.25" customHeight="1" thickBot="1">
      <c r="A74" s="3" t="s">
        <v>368</v>
      </c>
      <c r="B74" s="912" t="s">
        <v>454</v>
      </c>
      <c r="C74" s="917">
        <v>0.45871559633027525</v>
      </c>
      <c r="D74" s="928" t="s">
        <v>201</v>
      </c>
      <c r="E74" s="924">
        <v>-0.375</v>
      </c>
      <c r="F74" s="928" t="s">
        <v>201</v>
      </c>
      <c r="G74" s="928" t="s">
        <v>201</v>
      </c>
      <c r="H74" s="924" t="s">
        <v>201</v>
      </c>
      <c r="I74" s="928">
        <v>-1</v>
      </c>
      <c r="J74" s="928">
        <v>-1</v>
      </c>
      <c r="K74" s="924">
        <v>-7.441016333938294E-2</v>
      </c>
      <c r="L74" s="920">
        <v>0.85143721633888048</v>
      </c>
    </row>
    <row r="75" spans="1:12" ht="9" customHeight="1">
      <c r="A75" s="28"/>
      <c r="B75" s="28"/>
      <c r="C75" s="28"/>
      <c r="D75" s="28"/>
      <c r="E75" s="28"/>
      <c r="F75" s="28"/>
      <c r="G75" s="28"/>
      <c r="H75" s="28"/>
      <c r="I75" s="28"/>
      <c r="J75" s="28"/>
      <c r="K75" s="28"/>
      <c r="L75" s="28"/>
    </row>
    <row r="76" spans="1:12" ht="12" customHeight="1">
      <c r="A76" s="28"/>
      <c r="B76" s="28"/>
      <c r="C76" s="28"/>
      <c r="D76" s="28"/>
      <c r="E76" s="28"/>
      <c r="F76" s="28"/>
      <c r="G76" s="28"/>
      <c r="H76" s="28"/>
      <c r="I76" s="28"/>
      <c r="J76" s="28"/>
      <c r="K76" s="28"/>
      <c r="L76" s="28"/>
    </row>
    <row r="77" spans="1:12" ht="19.5" customHeight="1">
      <c r="B77" s="9" t="s">
        <v>219</v>
      </c>
      <c r="C77" s="28"/>
      <c r="D77" s="28"/>
      <c r="E77" s="28"/>
      <c r="F77" s="28"/>
      <c r="G77" s="28"/>
      <c r="H77" s="28"/>
      <c r="I77" s="28"/>
      <c r="J77" s="28"/>
      <c r="K77" s="28"/>
      <c r="L77" s="1113" t="s">
        <v>60</v>
      </c>
    </row>
    <row r="78" spans="1:12" ht="8.25" customHeight="1" thickBot="1">
      <c r="A78" s="28"/>
      <c r="B78" s="28"/>
      <c r="C78" s="28"/>
      <c r="D78" s="28"/>
      <c r="E78" s="28"/>
      <c r="F78" s="28"/>
      <c r="G78" s="28"/>
      <c r="H78" s="28"/>
      <c r="I78" s="28"/>
      <c r="J78" s="28"/>
      <c r="K78" s="28"/>
    </row>
    <row r="79" spans="1:12" ht="14.25" thickBot="1">
      <c r="A79" s="30"/>
      <c r="B79" s="653"/>
      <c r="C79" s="31" t="s">
        <v>51</v>
      </c>
      <c r="D79" s="32" t="s">
        <v>52</v>
      </c>
      <c r="E79" s="32" t="s">
        <v>53</v>
      </c>
      <c r="F79" s="31" t="s">
        <v>54</v>
      </c>
      <c r="G79" s="32" t="s">
        <v>55</v>
      </c>
      <c r="H79" s="32" t="s">
        <v>56</v>
      </c>
      <c r="I79" s="31" t="s">
        <v>57</v>
      </c>
      <c r="J79" s="32" t="s">
        <v>58</v>
      </c>
      <c r="K79" s="32" t="s">
        <v>59</v>
      </c>
      <c r="L79" s="33" t="s">
        <v>33</v>
      </c>
    </row>
    <row r="80" spans="1:12" s="410" customFormat="1" ht="18" hidden="1" thickTop="1">
      <c r="A80" s="409" t="s">
        <v>282</v>
      </c>
      <c r="B80" s="670" t="s">
        <v>283</v>
      </c>
      <c r="C80" s="412">
        <v>161.51</v>
      </c>
      <c r="D80" s="413">
        <v>0</v>
      </c>
      <c r="E80" s="413">
        <v>969.98</v>
      </c>
      <c r="F80" s="415">
        <v>0</v>
      </c>
      <c r="G80" s="413">
        <v>0</v>
      </c>
      <c r="H80" s="413">
        <v>0</v>
      </c>
      <c r="I80" s="415">
        <v>2.0499999999999998</v>
      </c>
      <c r="J80" s="413">
        <v>5.2</v>
      </c>
      <c r="K80" s="413">
        <v>685.25717600999997</v>
      </c>
      <c r="L80" s="416">
        <v>1823.99717601</v>
      </c>
    </row>
    <row r="81" spans="1:12" s="410" customFormat="1" ht="17.25" hidden="1">
      <c r="A81" s="502" t="s">
        <v>291</v>
      </c>
      <c r="B81" s="671" t="s">
        <v>290</v>
      </c>
      <c r="C81" s="503">
        <v>155.6</v>
      </c>
      <c r="D81" s="481">
        <v>0</v>
      </c>
      <c r="E81" s="481">
        <v>904.91</v>
      </c>
      <c r="F81" s="483">
        <v>0</v>
      </c>
      <c r="G81" s="481">
        <v>0</v>
      </c>
      <c r="H81" s="481">
        <v>0</v>
      </c>
      <c r="I81" s="483">
        <v>2.64</v>
      </c>
      <c r="J81" s="481">
        <v>5.62</v>
      </c>
      <c r="K81" s="481">
        <v>684.29726049999999</v>
      </c>
      <c r="L81" s="484">
        <v>1753.0672605</v>
      </c>
    </row>
    <row r="82" spans="1:12" s="410" customFormat="1" ht="17.25" hidden="1">
      <c r="A82" s="502" t="s">
        <v>289</v>
      </c>
      <c r="B82" s="671" t="s">
        <v>290</v>
      </c>
      <c r="C82" s="503">
        <v>159.37</v>
      </c>
      <c r="D82" s="481">
        <v>0</v>
      </c>
      <c r="E82" s="481">
        <v>847.3</v>
      </c>
      <c r="F82" s="483">
        <v>0</v>
      </c>
      <c r="G82" s="481">
        <v>0</v>
      </c>
      <c r="H82" s="481">
        <v>0</v>
      </c>
      <c r="I82" s="483">
        <v>3.06</v>
      </c>
      <c r="J82" s="481">
        <v>3.89</v>
      </c>
      <c r="K82" s="481">
        <v>650.35210383000003</v>
      </c>
      <c r="L82" s="484">
        <v>1663.9721038299999</v>
      </c>
    </row>
    <row r="83" spans="1:12" s="410" customFormat="1" ht="17.25" customHeight="1" thickTop="1">
      <c r="A83" s="502" t="s">
        <v>341</v>
      </c>
      <c r="B83" s="671" t="s">
        <v>342</v>
      </c>
      <c r="C83" s="503">
        <v>147.47999999999999</v>
      </c>
      <c r="D83" s="481">
        <v>0</v>
      </c>
      <c r="E83" s="481">
        <v>786.54</v>
      </c>
      <c r="F83" s="483">
        <v>0</v>
      </c>
      <c r="G83" s="481">
        <v>0</v>
      </c>
      <c r="H83" s="481">
        <v>0</v>
      </c>
      <c r="I83" s="483">
        <v>3.03</v>
      </c>
      <c r="J83" s="481">
        <v>2.71</v>
      </c>
      <c r="K83" s="481">
        <v>615.04006592999997</v>
      </c>
      <c r="L83" s="484">
        <v>1554.8000659300001</v>
      </c>
    </row>
    <row r="84" spans="1:12" s="410" customFormat="1" ht="17.25" hidden="1">
      <c r="A84" s="502" t="s">
        <v>346</v>
      </c>
      <c r="B84" s="671" t="s">
        <v>347</v>
      </c>
      <c r="C84" s="503">
        <v>148.38</v>
      </c>
      <c r="D84" s="481">
        <v>0</v>
      </c>
      <c r="E84" s="481">
        <v>817.68</v>
      </c>
      <c r="F84" s="483">
        <v>0</v>
      </c>
      <c r="G84" s="481">
        <v>0</v>
      </c>
      <c r="H84" s="481">
        <v>0</v>
      </c>
      <c r="I84" s="483">
        <v>2.46</v>
      </c>
      <c r="J84" s="481">
        <v>1.74</v>
      </c>
      <c r="K84" s="481">
        <v>606.37345733000006</v>
      </c>
      <c r="L84" s="484">
        <v>1576.6334573300001</v>
      </c>
    </row>
    <row r="85" spans="1:12" s="410" customFormat="1" ht="17.25" hidden="1">
      <c r="A85" s="502" t="s">
        <v>349</v>
      </c>
      <c r="B85" s="671" t="s">
        <v>350</v>
      </c>
      <c r="C85" s="503">
        <v>146.30000000000001</v>
      </c>
      <c r="D85" s="481">
        <v>0</v>
      </c>
      <c r="E85" s="481">
        <v>937.28</v>
      </c>
      <c r="F85" s="483">
        <v>0</v>
      </c>
      <c r="G85" s="481">
        <v>0</v>
      </c>
      <c r="H85" s="481">
        <v>0</v>
      </c>
      <c r="I85" s="483">
        <v>2.71</v>
      </c>
      <c r="J85" s="481">
        <v>1.8</v>
      </c>
      <c r="K85" s="481">
        <v>618.92999999999995</v>
      </c>
      <c r="L85" s="484">
        <v>1707.02</v>
      </c>
    </row>
    <row r="86" spans="1:12" s="410" customFormat="1" ht="17.25" hidden="1">
      <c r="A86" s="502" t="s">
        <v>352</v>
      </c>
      <c r="B86" s="671" t="s">
        <v>353</v>
      </c>
      <c r="C86" s="503">
        <v>150.08611366000002</v>
      </c>
      <c r="D86" s="481">
        <v>0</v>
      </c>
      <c r="E86" s="481">
        <v>946.58</v>
      </c>
      <c r="F86" s="483">
        <v>0</v>
      </c>
      <c r="G86" s="481">
        <v>0</v>
      </c>
      <c r="H86" s="481">
        <v>0</v>
      </c>
      <c r="I86" s="483">
        <v>2.87</v>
      </c>
      <c r="J86" s="481">
        <v>4.08</v>
      </c>
      <c r="K86" s="481">
        <v>631.20000000000005</v>
      </c>
      <c r="L86" s="484">
        <v>1734.8161136599999</v>
      </c>
    </row>
    <row r="87" spans="1:12" s="410" customFormat="1" ht="17.25" customHeight="1">
      <c r="A87" s="502" t="s">
        <v>356</v>
      </c>
      <c r="B87" s="671" t="s">
        <v>357</v>
      </c>
      <c r="C87" s="503">
        <v>134.53060826000001</v>
      </c>
      <c r="D87" s="481">
        <v>0</v>
      </c>
      <c r="E87" s="481">
        <v>885.49</v>
      </c>
      <c r="F87" s="483">
        <v>0</v>
      </c>
      <c r="G87" s="481">
        <v>0</v>
      </c>
      <c r="H87" s="481">
        <v>0</v>
      </c>
      <c r="I87" s="483">
        <v>3.18</v>
      </c>
      <c r="J87" s="481">
        <v>1.22</v>
      </c>
      <c r="K87" s="481">
        <v>726.28</v>
      </c>
      <c r="L87" s="484">
        <v>1750.7006082599999</v>
      </c>
    </row>
    <row r="88" spans="1:12" s="410" customFormat="1" ht="17.25" hidden="1">
      <c r="A88" s="502" t="s">
        <v>358</v>
      </c>
      <c r="B88" s="671" t="s">
        <v>359</v>
      </c>
      <c r="C88" s="503">
        <v>128.89439003999999</v>
      </c>
      <c r="D88" s="481">
        <v>0</v>
      </c>
      <c r="E88" s="481">
        <v>841.59</v>
      </c>
      <c r="F88" s="483">
        <v>0</v>
      </c>
      <c r="G88" s="481">
        <v>0</v>
      </c>
      <c r="H88" s="481">
        <v>0</v>
      </c>
      <c r="I88" s="483">
        <v>2.9848268099999999</v>
      </c>
      <c r="J88" s="481">
        <v>1.2</v>
      </c>
      <c r="K88" s="481">
        <v>734.25573688000009</v>
      </c>
      <c r="L88" s="484">
        <v>1708.9249537300002</v>
      </c>
    </row>
    <row r="89" spans="1:12" s="410" customFormat="1" ht="17.25" hidden="1">
      <c r="A89" s="502" t="s">
        <v>360</v>
      </c>
      <c r="B89" s="671" t="s">
        <v>361</v>
      </c>
      <c r="C89" s="503">
        <v>130.28206594</v>
      </c>
      <c r="D89" s="481">
        <v>0</v>
      </c>
      <c r="E89" s="481">
        <v>814.99</v>
      </c>
      <c r="F89" s="483">
        <v>0</v>
      </c>
      <c r="G89" s="481">
        <v>0</v>
      </c>
      <c r="H89" s="481">
        <v>0</v>
      </c>
      <c r="I89" s="483">
        <v>1.85</v>
      </c>
      <c r="J89" s="481">
        <v>1.2</v>
      </c>
      <c r="K89" s="481">
        <v>907.16</v>
      </c>
      <c r="L89" s="484">
        <v>1855.48206594</v>
      </c>
    </row>
    <row r="90" spans="1:12" s="410" customFormat="1" ht="17.25" hidden="1">
      <c r="A90" s="502" t="s">
        <v>362</v>
      </c>
      <c r="B90" s="671" t="s">
        <v>363</v>
      </c>
      <c r="C90" s="503">
        <v>103.40895922</v>
      </c>
      <c r="D90" s="481">
        <v>0</v>
      </c>
      <c r="E90" s="481">
        <v>737.64</v>
      </c>
      <c r="F90" s="483">
        <v>0</v>
      </c>
      <c r="G90" s="481">
        <v>0</v>
      </c>
      <c r="H90" s="481">
        <v>0</v>
      </c>
      <c r="I90" s="483">
        <v>1.57</v>
      </c>
      <c r="J90" s="481">
        <v>1.1399999999999999</v>
      </c>
      <c r="K90" s="481">
        <v>879.34</v>
      </c>
      <c r="L90" s="484">
        <v>1723.0989592200001</v>
      </c>
    </row>
    <row r="91" spans="1:12" s="410" customFormat="1" ht="17.25" customHeight="1">
      <c r="A91" s="502" t="s">
        <v>368</v>
      </c>
      <c r="B91" s="671" t="s">
        <v>368</v>
      </c>
      <c r="C91" s="503">
        <v>105.67577367</v>
      </c>
      <c r="D91" s="481">
        <v>0</v>
      </c>
      <c r="E91" s="481">
        <v>706.88</v>
      </c>
      <c r="F91" s="483">
        <v>0</v>
      </c>
      <c r="G91" s="481">
        <v>0</v>
      </c>
      <c r="H91" s="481">
        <v>0</v>
      </c>
      <c r="I91" s="483">
        <v>3.31</v>
      </c>
      <c r="J91" s="481">
        <v>0.97</v>
      </c>
      <c r="K91" s="481">
        <v>871.36</v>
      </c>
      <c r="L91" s="484">
        <v>1688.1957736700001</v>
      </c>
    </row>
    <row r="92" spans="1:12" s="410" customFormat="1" ht="17.25" hidden="1">
      <c r="A92" s="502" t="s">
        <v>368</v>
      </c>
      <c r="B92" s="671" t="s">
        <v>371</v>
      </c>
      <c r="C92" s="503">
        <v>98.858778229999984</v>
      </c>
      <c r="D92" s="481">
        <v>0</v>
      </c>
      <c r="E92" s="481">
        <v>665.18</v>
      </c>
      <c r="F92" s="483">
        <v>0</v>
      </c>
      <c r="G92" s="481">
        <v>0</v>
      </c>
      <c r="H92" s="481">
        <v>0</v>
      </c>
      <c r="I92" s="483">
        <v>0.53</v>
      </c>
      <c r="J92" s="481">
        <v>0.96</v>
      </c>
      <c r="K92" s="481">
        <v>904.01</v>
      </c>
      <c r="L92" s="484">
        <v>1669.5387782299999</v>
      </c>
    </row>
    <row r="93" spans="1:12" s="410" customFormat="1" ht="17.25" hidden="1">
      <c r="A93" s="502" t="s">
        <v>368</v>
      </c>
      <c r="B93" s="671" t="s">
        <v>372</v>
      </c>
      <c r="C93" s="503">
        <v>92.538174380000001</v>
      </c>
      <c r="D93" s="481">
        <v>0</v>
      </c>
      <c r="E93" s="481">
        <v>622.86</v>
      </c>
      <c r="F93" s="483">
        <v>0</v>
      </c>
      <c r="G93" s="481">
        <v>0</v>
      </c>
      <c r="H93" s="481">
        <v>0</v>
      </c>
      <c r="I93" s="483">
        <v>0.64</v>
      </c>
      <c r="J93" s="481">
        <v>0.95</v>
      </c>
      <c r="K93" s="481">
        <v>984.37</v>
      </c>
      <c r="L93" s="484">
        <v>1701.35817438</v>
      </c>
    </row>
    <row r="94" spans="1:12" s="410" customFormat="1" ht="17.25" hidden="1">
      <c r="A94" s="502" t="s">
        <v>368</v>
      </c>
      <c r="B94" s="671" t="s">
        <v>374</v>
      </c>
      <c r="C94" s="503">
        <v>93.610451749999996</v>
      </c>
      <c r="D94" s="481">
        <v>0</v>
      </c>
      <c r="E94" s="481">
        <v>609.13</v>
      </c>
      <c r="F94" s="483">
        <v>0</v>
      </c>
      <c r="G94" s="481">
        <v>0</v>
      </c>
      <c r="H94" s="481">
        <v>0</v>
      </c>
      <c r="I94" s="483">
        <v>0.71</v>
      </c>
      <c r="J94" s="481">
        <v>0.97</v>
      </c>
      <c r="K94" s="481">
        <v>1086.67</v>
      </c>
      <c r="L94" s="484">
        <v>1791.0904517500003</v>
      </c>
    </row>
    <row r="95" spans="1:12" s="410" customFormat="1" ht="17.25" customHeight="1">
      <c r="A95" s="502" t="s">
        <v>368</v>
      </c>
      <c r="B95" s="671" t="s">
        <v>375</v>
      </c>
      <c r="C95" s="503">
        <v>81.761195040000004</v>
      </c>
      <c r="D95" s="481">
        <v>0</v>
      </c>
      <c r="E95" s="481">
        <v>529.74</v>
      </c>
      <c r="F95" s="483">
        <v>0</v>
      </c>
      <c r="G95" s="481">
        <v>0</v>
      </c>
      <c r="H95" s="481">
        <v>0</v>
      </c>
      <c r="I95" s="483">
        <v>0.55000000000000004</v>
      </c>
      <c r="J95" s="481">
        <v>12.56</v>
      </c>
      <c r="K95" s="481">
        <v>1125.25</v>
      </c>
      <c r="L95" s="484">
        <v>1749.86119504</v>
      </c>
    </row>
    <row r="96" spans="1:12" s="410" customFormat="1" ht="17.25" hidden="1">
      <c r="A96" s="502" t="s">
        <v>368</v>
      </c>
      <c r="B96" s="671" t="s">
        <v>376</v>
      </c>
      <c r="C96" s="503">
        <v>92.295659200000003</v>
      </c>
      <c r="D96" s="481">
        <v>0</v>
      </c>
      <c r="E96" s="481">
        <v>561.04</v>
      </c>
      <c r="F96" s="483">
        <v>0</v>
      </c>
      <c r="G96" s="481">
        <v>0</v>
      </c>
      <c r="H96" s="481">
        <v>0</v>
      </c>
      <c r="I96" s="483">
        <v>0.64</v>
      </c>
      <c r="J96" s="481">
        <v>25.94</v>
      </c>
      <c r="K96" s="481">
        <v>1181.53</v>
      </c>
      <c r="L96" s="484">
        <v>1861.4456592000001</v>
      </c>
    </row>
    <row r="97" spans="1:12" s="410" customFormat="1" ht="17.25" hidden="1">
      <c r="A97" s="502" t="s">
        <v>368</v>
      </c>
      <c r="B97" s="671" t="s">
        <v>378</v>
      </c>
      <c r="C97" s="503">
        <v>96.798220360000002</v>
      </c>
      <c r="D97" s="481">
        <v>0</v>
      </c>
      <c r="E97" s="481">
        <v>547.41999999999996</v>
      </c>
      <c r="F97" s="483">
        <v>0</v>
      </c>
      <c r="G97" s="481">
        <v>0</v>
      </c>
      <c r="H97" s="481">
        <v>0</v>
      </c>
      <c r="I97" s="483">
        <v>0.68</v>
      </c>
      <c r="J97" s="481">
        <v>46.93</v>
      </c>
      <c r="K97" s="481">
        <v>1283.1099999999999</v>
      </c>
      <c r="L97" s="484">
        <v>1974.9382203599998</v>
      </c>
    </row>
    <row r="98" spans="1:12" s="410" customFormat="1" ht="17.25" hidden="1">
      <c r="A98" s="502" t="s">
        <v>368</v>
      </c>
      <c r="B98" s="671" t="s">
        <v>379</v>
      </c>
      <c r="C98" s="503">
        <v>127.59195799999999</v>
      </c>
      <c r="D98" s="481">
        <v>0</v>
      </c>
      <c r="E98" s="481">
        <v>520.39</v>
      </c>
      <c r="F98" s="483">
        <v>0</v>
      </c>
      <c r="G98" s="481">
        <v>0</v>
      </c>
      <c r="H98" s="481">
        <v>0</v>
      </c>
      <c r="I98" s="483">
        <v>0.72</v>
      </c>
      <c r="J98" s="481">
        <v>56.74</v>
      </c>
      <c r="K98" s="481">
        <v>1337.61</v>
      </c>
      <c r="L98" s="484">
        <v>2043.051958</v>
      </c>
    </row>
    <row r="99" spans="1:12" s="410" customFormat="1" ht="17.25" customHeight="1">
      <c r="A99" s="502"/>
      <c r="B99" s="671" t="s">
        <v>386</v>
      </c>
      <c r="C99" s="503">
        <v>165.95860997</v>
      </c>
      <c r="D99" s="481">
        <v>0</v>
      </c>
      <c r="E99" s="481">
        <v>463.09</v>
      </c>
      <c r="F99" s="483">
        <v>0</v>
      </c>
      <c r="G99" s="481">
        <v>0</v>
      </c>
      <c r="H99" s="481">
        <v>0</v>
      </c>
      <c r="I99" s="483">
        <v>0.81</v>
      </c>
      <c r="J99" s="481">
        <v>74.58</v>
      </c>
      <c r="K99" s="481">
        <v>1327.32</v>
      </c>
      <c r="L99" s="484">
        <v>2031.7586099699997</v>
      </c>
    </row>
    <row r="100" spans="1:12" s="410" customFormat="1" ht="17.25" hidden="1">
      <c r="A100" s="502"/>
      <c r="B100" s="623" t="s">
        <v>397</v>
      </c>
      <c r="C100" s="503">
        <v>179.07459</v>
      </c>
      <c r="D100" s="481">
        <v>0</v>
      </c>
      <c r="E100" s="481">
        <v>322.33999999999997</v>
      </c>
      <c r="F100" s="483">
        <v>0</v>
      </c>
      <c r="G100" s="481">
        <v>0</v>
      </c>
      <c r="H100" s="481">
        <v>0</v>
      </c>
      <c r="I100" s="483">
        <v>0.86</v>
      </c>
      <c r="J100" s="481">
        <v>63.38</v>
      </c>
      <c r="K100" s="481">
        <v>4431.9399999999996</v>
      </c>
      <c r="L100" s="484">
        <v>4997.5945899999997</v>
      </c>
    </row>
    <row r="101" spans="1:12" s="410" customFormat="1" ht="17.25" hidden="1">
      <c r="A101" s="502"/>
      <c r="B101" s="623" t="s">
        <v>414</v>
      </c>
      <c r="C101" s="503">
        <v>191.45</v>
      </c>
      <c r="D101" s="481">
        <v>0</v>
      </c>
      <c r="E101" s="481">
        <v>281.5</v>
      </c>
      <c r="F101" s="483">
        <v>0</v>
      </c>
      <c r="G101" s="481">
        <v>0</v>
      </c>
      <c r="H101" s="481">
        <v>0</v>
      </c>
      <c r="I101" s="483">
        <v>0.86</v>
      </c>
      <c r="J101" s="481">
        <v>52.6</v>
      </c>
      <c r="K101" s="481">
        <v>4661.1400000100002</v>
      </c>
      <c r="L101" s="484">
        <v>5187.5500000100001</v>
      </c>
    </row>
    <row r="102" spans="1:12" s="410" customFormat="1" ht="17.25" hidden="1">
      <c r="A102" s="502"/>
      <c r="B102" s="623" t="s">
        <v>415</v>
      </c>
      <c r="C102" s="503">
        <v>215.19215412000003</v>
      </c>
      <c r="D102" s="481">
        <v>0</v>
      </c>
      <c r="E102" s="481">
        <v>263.29000000000002</v>
      </c>
      <c r="F102" s="483">
        <v>0</v>
      </c>
      <c r="G102" s="481">
        <v>0</v>
      </c>
      <c r="H102" s="481">
        <v>0</v>
      </c>
      <c r="I102" s="483">
        <v>0.97</v>
      </c>
      <c r="J102" s="481">
        <v>53.76</v>
      </c>
      <c r="K102" s="481">
        <v>5225.5481635799997</v>
      </c>
      <c r="L102" s="484">
        <v>5758.7603177000001</v>
      </c>
    </row>
    <row r="103" spans="1:12" s="410" customFormat="1" ht="17.25" customHeight="1">
      <c r="A103" s="502"/>
      <c r="B103" s="623" t="s">
        <v>419</v>
      </c>
      <c r="C103" s="503">
        <v>222.53</v>
      </c>
      <c r="D103" s="481">
        <v>0</v>
      </c>
      <c r="E103" s="481">
        <v>226.8</v>
      </c>
      <c r="F103" s="483">
        <v>0</v>
      </c>
      <c r="G103" s="481">
        <v>0</v>
      </c>
      <c r="H103" s="481">
        <v>0</v>
      </c>
      <c r="I103" s="483">
        <v>0.98</v>
      </c>
      <c r="J103" s="481">
        <v>55.3</v>
      </c>
      <c r="K103" s="481">
        <v>1411.2487317</v>
      </c>
      <c r="L103" s="484">
        <v>1916.8587317000001</v>
      </c>
    </row>
    <row r="104" spans="1:12" s="410" customFormat="1" ht="17.25" hidden="1">
      <c r="A104" s="502"/>
      <c r="B104" s="623" t="s">
        <v>421</v>
      </c>
      <c r="C104" s="503">
        <v>219.14</v>
      </c>
      <c r="D104" s="481">
        <v>0</v>
      </c>
      <c r="E104" s="481">
        <v>210.85</v>
      </c>
      <c r="F104" s="483">
        <v>0</v>
      </c>
      <c r="G104" s="481">
        <v>0</v>
      </c>
      <c r="H104" s="481">
        <v>0</v>
      </c>
      <c r="I104" s="483">
        <v>0.91</v>
      </c>
      <c r="J104" s="481">
        <v>61.92</v>
      </c>
      <c r="K104" s="481">
        <v>1389.86075192</v>
      </c>
      <c r="L104" s="484">
        <v>1882.6807519200001</v>
      </c>
    </row>
    <row r="105" spans="1:12" s="410" customFormat="1" ht="17.25" hidden="1">
      <c r="A105" s="502"/>
      <c r="B105" s="623" t="s">
        <v>422</v>
      </c>
      <c r="C105" s="503">
        <v>221.86097230999999</v>
      </c>
      <c r="D105" s="481">
        <v>0</v>
      </c>
      <c r="E105" s="481">
        <v>192.85</v>
      </c>
      <c r="F105" s="483">
        <v>0</v>
      </c>
      <c r="G105" s="481">
        <v>0</v>
      </c>
      <c r="H105" s="481">
        <v>0</v>
      </c>
      <c r="I105" s="483">
        <v>0.91</v>
      </c>
      <c r="J105" s="481">
        <v>60.23</v>
      </c>
      <c r="K105" s="481">
        <v>1420.7101217900001</v>
      </c>
      <c r="L105" s="484">
        <v>1896.5610941000002</v>
      </c>
    </row>
    <row r="106" spans="1:12" s="410" customFormat="1" ht="17.25" hidden="1">
      <c r="A106" s="502"/>
      <c r="B106" s="623" t="s">
        <v>427</v>
      </c>
      <c r="C106" s="503">
        <v>225.96684231</v>
      </c>
      <c r="D106" s="481">
        <v>0</v>
      </c>
      <c r="E106" s="481">
        <v>177.97</v>
      </c>
      <c r="F106" s="483">
        <v>0</v>
      </c>
      <c r="G106" s="481">
        <v>0</v>
      </c>
      <c r="H106" s="481">
        <v>0</v>
      </c>
      <c r="I106" s="483">
        <v>0.9</v>
      </c>
      <c r="J106" s="481">
        <v>56.87</v>
      </c>
      <c r="K106" s="481">
        <v>1415.1597847800001</v>
      </c>
      <c r="L106" s="484">
        <v>1876.8666270900001</v>
      </c>
    </row>
    <row r="107" spans="1:12" s="410" customFormat="1" ht="17.25" customHeight="1">
      <c r="A107" s="502"/>
      <c r="B107" s="622" t="s">
        <v>430</v>
      </c>
      <c r="C107" s="1105">
        <v>224.99882281999999</v>
      </c>
      <c r="D107" s="1088">
        <v>0</v>
      </c>
      <c r="E107" s="1088">
        <v>164.82</v>
      </c>
      <c r="F107" s="1090">
        <v>0</v>
      </c>
      <c r="G107" s="1088">
        <v>0</v>
      </c>
      <c r="H107" s="1088">
        <v>0</v>
      </c>
      <c r="I107" s="1090">
        <v>0.95</v>
      </c>
      <c r="J107" s="1088">
        <v>60.38</v>
      </c>
      <c r="K107" s="1088">
        <v>1474.7710071699998</v>
      </c>
      <c r="L107" s="1091">
        <v>1925.9198299899999</v>
      </c>
    </row>
    <row r="108" spans="1:12" s="410" customFormat="1" ht="17.25" hidden="1" customHeight="1">
      <c r="A108" s="502"/>
      <c r="B108" s="623" t="s">
        <v>436</v>
      </c>
      <c r="C108" s="503">
        <v>251.66941695000003</v>
      </c>
      <c r="D108" s="481">
        <v>0</v>
      </c>
      <c r="E108" s="481">
        <v>131.24</v>
      </c>
      <c r="F108" s="483">
        <v>0</v>
      </c>
      <c r="G108" s="481">
        <v>0</v>
      </c>
      <c r="H108" s="481">
        <v>55.65</v>
      </c>
      <c r="I108" s="483">
        <v>1.0900000000000001</v>
      </c>
      <c r="J108" s="481">
        <v>65.930000000000007</v>
      </c>
      <c r="K108" s="481">
        <v>1542.6467399999999</v>
      </c>
      <c r="L108" s="484">
        <v>2048.2261569499997</v>
      </c>
    </row>
    <row r="109" spans="1:12" ht="17.25" hidden="1" customHeight="1" thickBot="1">
      <c r="A109" s="3" t="s">
        <v>368</v>
      </c>
      <c r="B109" s="622" t="s">
        <v>439</v>
      </c>
      <c r="C109" s="501">
        <v>267.94936973</v>
      </c>
      <c r="D109" s="162">
        <v>0</v>
      </c>
      <c r="E109" s="162">
        <v>129.22</v>
      </c>
      <c r="F109" s="993">
        <v>0</v>
      </c>
      <c r="G109" s="162">
        <v>0</v>
      </c>
      <c r="H109" s="162">
        <v>97.4</v>
      </c>
      <c r="I109" s="993">
        <v>1.1100000000000001</v>
      </c>
      <c r="J109" s="162">
        <v>68.349999999999994</v>
      </c>
      <c r="K109" s="162">
        <v>1648.5407108100001</v>
      </c>
      <c r="L109" s="506">
        <v>2212.5700805400002</v>
      </c>
    </row>
    <row r="110" spans="1:12" ht="17.25" hidden="1" customHeight="1" thickBot="1">
      <c r="A110" s="3" t="s">
        <v>368</v>
      </c>
      <c r="B110" s="795" t="s">
        <v>442</v>
      </c>
      <c r="C110" s="930">
        <v>274.94880978000003</v>
      </c>
      <c r="D110" s="963">
        <v>0</v>
      </c>
      <c r="E110" s="963">
        <v>78.97</v>
      </c>
      <c r="F110" s="992">
        <v>0</v>
      </c>
      <c r="G110" s="963">
        <v>0</v>
      </c>
      <c r="H110" s="963">
        <v>143.04</v>
      </c>
      <c r="I110" s="992">
        <v>0</v>
      </c>
      <c r="J110" s="963">
        <v>14.41</v>
      </c>
      <c r="K110" s="963">
        <v>1719.90295735</v>
      </c>
      <c r="L110" s="964">
        <v>2231.2717671300002</v>
      </c>
    </row>
    <row r="111" spans="1:12" ht="17.25" customHeight="1" thickBot="1">
      <c r="A111" s="3" t="s">
        <v>368</v>
      </c>
      <c r="B111" s="795" t="s">
        <v>454</v>
      </c>
      <c r="C111" s="930">
        <v>351.65715736999999</v>
      </c>
      <c r="D111" s="963">
        <v>0</v>
      </c>
      <c r="E111" s="963">
        <v>80.819999999999993</v>
      </c>
      <c r="F111" s="992">
        <v>0</v>
      </c>
      <c r="G111" s="963">
        <v>0</v>
      </c>
      <c r="H111" s="963">
        <v>204.71</v>
      </c>
      <c r="I111" s="992">
        <v>0</v>
      </c>
      <c r="J111" s="963">
        <v>0</v>
      </c>
      <c r="K111" s="963">
        <v>1833.1588229099998</v>
      </c>
      <c r="L111" s="964">
        <v>2470.3459802799998</v>
      </c>
    </row>
    <row r="112" spans="1:12" ht="12.75" customHeight="1">
      <c r="A112" s="28"/>
      <c r="B112" s="28"/>
      <c r="C112" s="28"/>
      <c r="D112" s="28"/>
      <c r="E112" s="28"/>
      <c r="F112" s="28"/>
      <c r="G112" s="28"/>
      <c r="H112" s="28"/>
      <c r="I112" s="28"/>
      <c r="J112" s="28"/>
      <c r="K112" s="28"/>
      <c r="L112" s="28"/>
    </row>
    <row r="113" spans="1:12" ht="17.25" customHeight="1">
      <c r="B113" s="185" t="s">
        <v>38</v>
      </c>
      <c r="C113" s="28"/>
      <c r="D113" s="28"/>
      <c r="E113" s="28"/>
      <c r="F113" s="28"/>
      <c r="G113" s="28"/>
      <c r="H113" s="28"/>
      <c r="I113" s="28"/>
      <c r="J113" s="28"/>
      <c r="K113" s="28"/>
      <c r="L113" s="28"/>
    </row>
    <row r="114" spans="1:12" ht="6.75" customHeight="1" thickBot="1">
      <c r="A114" s="28"/>
      <c r="B114" s="28"/>
      <c r="C114" s="28"/>
      <c r="D114" s="28"/>
      <c r="E114" s="28"/>
      <c r="F114" s="28"/>
      <c r="G114" s="28"/>
      <c r="H114" s="28"/>
      <c r="I114" s="28"/>
      <c r="J114" s="28"/>
      <c r="K114" s="28"/>
      <c r="L114" s="28"/>
    </row>
    <row r="115" spans="1:12" ht="14.25" thickBot="1">
      <c r="A115" s="30"/>
      <c r="B115" s="30"/>
      <c r="C115" s="32" t="s">
        <v>51</v>
      </c>
      <c r="D115" s="32" t="s">
        <v>52</v>
      </c>
      <c r="E115" s="32" t="s">
        <v>53</v>
      </c>
      <c r="F115" s="31" t="s">
        <v>54</v>
      </c>
      <c r="G115" s="32" t="s">
        <v>55</v>
      </c>
      <c r="H115" s="32" t="s">
        <v>56</v>
      </c>
      <c r="I115" s="31" t="s">
        <v>57</v>
      </c>
      <c r="J115" s="32" t="s">
        <v>58</v>
      </c>
      <c r="K115" s="32" t="s">
        <v>59</v>
      </c>
      <c r="L115" s="33" t="s">
        <v>33</v>
      </c>
    </row>
    <row r="116" spans="1:12" ht="18" hidden="1" thickTop="1">
      <c r="A116" s="409" t="s">
        <v>287</v>
      </c>
      <c r="B116" s="409" t="s">
        <v>288</v>
      </c>
      <c r="C116" s="211">
        <v>-3.6592161476069571E-2</v>
      </c>
      <c r="D116" s="211" t="s">
        <v>201</v>
      </c>
      <c r="E116" s="211">
        <v>-6.7083857399121677E-2</v>
      </c>
      <c r="F116" s="291" t="s">
        <v>201</v>
      </c>
      <c r="G116" s="211" t="s">
        <v>201</v>
      </c>
      <c r="H116" s="211" t="s">
        <v>201</v>
      </c>
      <c r="I116" s="291">
        <v>0.28780487804878063</v>
      </c>
      <c r="J116" s="211">
        <v>8.0769230769230746E-2</v>
      </c>
      <c r="K116" s="211">
        <v>-1.4008105914179662E-3</v>
      </c>
      <c r="L116" s="219">
        <v>-3.8887075288767406E-2</v>
      </c>
    </row>
    <row r="117" spans="1:12" ht="17.25" hidden="1">
      <c r="A117" s="566" t="s">
        <v>289</v>
      </c>
      <c r="B117" s="669" t="s">
        <v>290</v>
      </c>
      <c r="C117" s="211">
        <v>2.4228791773778988E-2</v>
      </c>
      <c r="D117" s="291" t="s">
        <v>201</v>
      </c>
      <c r="E117" s="211">
        <v>-6.3663789769148327E-2</v>
      </c>
      <c r="F117" s="291" t="s">
        <v>201</v>
      </c>
      <c r="G117" s="291" t="s">
        <v>201</v>
      </c>
      <c r="H117" s="211" t="s">
        <v>201</v>
      </c>
      <c r="I117" s="291">
        <v>0.15909090909090906</v>
      </c>
      <c r="J117" s="291">
        <v>-0.30782918149466193</v>
      </c>
      <c r="K117" s="211">
        <v>-4.960586375166405E-2</v>
      </c>
      <c r="L117" s="219">
        <v>-5.0822440574578312E-2</v>
      </c>
    </row>
    <row r="118" spans="1:12" ht="17.25" hidden="1">
      <c r="A118" s="502" t="s">
        <v>289</v>
      </c>
      <c r="B118" s="502" t="s">
        <v>290</v>
      </c>
      <c r="C118" s="211">
        <v>0</v>
      </c>
      <c r="D118" s="291" t="s">
        <v>201</v>
      </c>
      <c r="E118" s="211">
        <v>0</v>
      </c>
      <c r="F118" s="291" t="s">
        <v>201</v>
      </c>
      <c r="G118" s="291" t="s">
        <v>201</v>
      </c>
      <c r="H118" s="211" t="s">
        <v>201</v>
      </c>
      <c r="I118" s="291">
        <v>0</v>
      </c>
      <c r="J118" s="291">
        <v>0</v>
      </c>
      <c r="K118" s="211">
        <v>0</v>
      </c>
      <c r="L118" s="219">
        <v>0</v>
      </c>
    </row>
    <row r="119" spans="1:12" ht="18" hidden="1" thickTop="1">
      <c r="A119" s="502" t="s">
        <v>341</v>
      </c>
      <c r="B119" s="502" t="s">
        <v>342</v>
      </c>
      <c r="C119" s="211" t="s">
        <v>201</v>
      </c>
      <c r="D119" s="291" t="s">
        <v>201</v>
      </c>
      <c r="E119" s="211" t="s">
        <v>201</v>
      </c>
      <c r="F119" s="291" t="s">
        <v>201</v>
      </c>
      <c r="G119" s="291" t="s">
        <v>201</v>
      </c>
      <c r="H119" s="211" t="s">
        <v>201</v>
      </c>
      <c r="I119" s="291" t="s">
        <v>201</v>
      </c>
      <c r="J119" s="291" t="s">
        <v>201</v>
      </c>
      <c r="K119" s="211" t="s">
        <v>201</v>
      </c>
      <c r="L119" s="219" t="s">
        <v>201</v>
      </c>
    </row>
    <row r="120" spans="1:12" ht="18" hidden="1" thickTop="1">
      <c r="A120" s="502" t="s">
        <v>346</v>
      </c>
      <c r="B120" s="502" t="s">
        <v>347</v>
      </c>
      <c r="C120" s="211">
        <v>6.1025223759154177E-3</v>
      </c>
      <c r="D120" s="291" t="s">
        <v>201</v>
      </c>
      <c r="E120" s="211">
        <v>3.9591120604165059E-2</v>
      </c>
      <c r="F120" s="291" t="s">
        <v>201</v>
      </c>
      <c r="G120" s="291" t="s">
        <v>201</v>
      </c>
      <c r="H120" s="211" t="s">
        <v>201</v>
      </c>
      <c r="I120" s="291">
        <v>-0.18811881188118809</v>
      </c>
      <c r="J120" s="291">
        <v>-0.35793357933579334</v>
      </c>
      <c r="K120" s="211">
        <v>-1.409112849728766E-2</v>
      </c>
      <c r="L120" s="219">
        <v>1.404257169679266E-2</v>
      </c>
    </row>
    <row r="121" spans="1:12" ht="17.25" hidden="1">
      <c r="A121" s="502" t="s">
        <v>349</v>
      </c>
      <c r="B121" s="502" t="s">
        <v>350</v>
      </c>
      <c r="C121" s="211">
        <v>-1.4018061733387143E-2</v>
      </c>
      <c r="D121" s="291" t="s">
        <v>201</v>
      </c>
      <c r="E121" s="211">
        <v>0.14626748850406029</v>
      </c>
      <c r="F121" s="291" t="s">
        <v>201</v>
      </c>
      <c r="G121" s="291" t="s">
        <v>201</v>
      </c>
      <c r="H121" s="211" t="s">
        <v>201</v>
      </c>
      <c r="I121" s="291">
        <v>0.1016260162601626</v>
      </c>
      <c r="J121" s="291">
        <v>3.4482758620689689E-2</v>
      </c>
      <c r="K121" s="211">
        <v>2.070760604411874E-2</v>
      </c>
      <c r="L121" s="219">
        <v>8.269933767028334E-2</v>
      </c>
    </row>
    <row r="122" spans="1:12" ht="17.25" hidden="1">
      <c r="A122" s="502" t="s">
        <v>352</v>
      </c>
      <c r="B122" s="502" t="s">
        <v>353</v>
      </c>
      <c r="C122" s="211">
        <v>2.5879109090909173E-2</v>
      </c>
      <c r="D122" s="291" t="s">
        <v>201</v>
      </c>
      <c r="E122" s="211">
        <v>9.9223284397405992E-3</v>
      </c>
      <c r="F122" s="291" t="s">
        <v>201</v>
      </c>
      <c r="G122" s="291" t="s">
        <v>201</v>
      </c>
      <c r="H122" s="211" t="s">
        <v>201</v>
      </c>
      <c r="I122" s="291">
        <v>5.9040590405904113E-2</v>
      </c>
      <c r="J122" s="291">
        <v>1.2666666666666668</v>
      </c>
      <c r="K122" s="211">
        <v>1.9824535892588979E-2</v>
      </c>
      <c r="L122" s="219">
        <v>1.628341417206591E-2</v>
      </c>
    </row>
    <row r="123" spans="1:12" ht="17.25" customHeight="1" thickTop="1">
      <c r="A123" s="502" t="s">
        <v>356</v>
      </c>
      <c r="B123" s="502" t="s">
        <v>357</v>
      </c>
      <c r="C123" s="211">
        <v>-8.7804392053159638E-2</v>
      </c>
      <c r="D123" s="291" t="s">
        <v>201</v>
      </c>
      <c r="E123" s="211">
        <v>0.12580415490629854</v>
      </c>
      <c r="F123" s="291" t="s">
        <v>201</v>
      </c>
      <c r="G123" s="291" t="s">
        <v>201</v>
      </c>
      <c r="H123" s="211" t="s">
        <v>201</v>
      </c>
      <c r="I123" s="291">
        <v>4.9504950495049625E-2</v>
      </c>
      <c r="J123" s="291">
        <v>-0.54981549815498154</v>
      </c>
      <c r="K123" s="211">
        <v>0.18086615853520777</v>
      </c>
      <c r="L123" s="219">
        <v>0.12599725625353786</v>
      </c>
    </row>
    <row r="124" spans="1:12" ht="17.25" hidden="1">
      <c r="A124" s="502" t="s">
        <v>358</v>
      </c>
      <c r="B124" s="502" t="s">
        <v>359</v>
      </c>
      <c r="C124" s="211">
        <v>-4.1895434004930718E-2</v>
      </c>
      <c r="D124" s="291" t="s">
        <v>201</v>
      </c>
      <c r="E124" s="211">
        <v>-4.9577070322646195E-2</v>
      </c>
      <c r="F124" s="291" t="s">
        <v>201</v>
      </c>
      <c r="G124" s="291" t="s">
        <v>201</v>
      </c>
      <c r="H124" s="211" t="s">
        <v>201</v>
      </c>
      <c r="I124" s="291">
        <v>-6.1375216981132144E-2</v>
      </c>
      <c r="J124" s="291">
        <v>-1.6393442622950834E-2</v>
      </c>
      <c r="K124" s="211">
        <v>1.0981628132400884E-2</v>
      </c>
      <c r="L124" s="219">
        <v>-2.3862249394840832E-2</v>
      </c>
    </row>
    <row r="125" spans="1:12" ht="17.25" hidden="1">
      <c r="A125" s="502" t="s">
        <v>360</v>
      </c>
      <c r="B125" s="502" t="s">
        <v>361</v>
      </c>
      <c r="C125" s="211">
        <v>1.0765991441282785E-2</v>
      </c>
      <c r="D125" s="291" t="s">
        <v>201</v>
      </c>
      <c r="E125" s="211">
        <v>-3.1606839434879241E-2</v>
      </c>
      <c r="F125" s="291" t="s">
        <v>201</v>
      </c>
      <c r="G125" s="291" t="s">
        <v>201</v>
      </c>
      <c r="H125" s="211" t="s">
        <v>201</v>
      </c>
      <c r="I125" s="291">
        <v>-0.38019854491993116</v>
      </c>
      <c r="J125" s="291">
        <v>0</v>
      </c>
      <c r="K125" s="211">
        <v>0.23548234550363173</v>
      </c>
      <c r="L125" s="219">
        <v>8.5759829236570981E-2</v>
      </c>
    </row>
    <row r="126" spans="1:12" ht="17.25" hidden="1">
      <c r="A126" s="502" t="s">
        <v>362</v>
      </c>
      <c r="B126" s="502" t="s">
        <v>363</v>
      </c>
      <c r="C126" s="211">
        <v>-0.20626865659603613</v>
      </c>
      <c r="D126" s="291" t="s">
        <v>201</v>
      </c>
      <c r="E126" s="211">
        <v>-9.4909139989447749E-2</v>
      </c>
      <c r="F126" s="291" t="s">
        <v>201</v>
      </c>
      <c r="G126" s="291" t="s">
        <v>201</v>
      </c>
      <c r="H126" s="211" t="s">
        <v>201</v>
      </c>
      <c r="I126" s="291">
        <v>-0.15135135135135136</v>
      </c>
      <c r="J126" s="291">
        <v>-5.0000000000000044E-2</v>
      </c>
      <c r="K126" s="211">
        <v>-3.0667136998985777E-2</v>
      </c>
      <c r="L126" s="219">
        <v>-7.1347014961814628E-2</v>
      </c>
    </row>
    <row r="127" spans="1:12" ht="17.25" customHeight="1">
      <c r="A127" s="502" t="s">
        <v>368</v>
      </c>
      <c r="B127" s="502" t="s">
        <v>368</v>
      </c>
      <c r="C127" s="211">
        <v>-0.21448527560533909</v>
      </c>
      <c r="D127" s="291" t="s">
        <v>201</v>
      </c>
      <c r="E127" s="211">
        <v>-0.20170752916464332</v>
      </c>
      <c r="F127" s="291" t="s">
        <v>201</v>
      </c>
      <c r="G127" s="291" t="s">
        <v>201</v>
      </c>
      <c r="H127" s="211" t="s">
        <v>201</v>
      </c>
      <c r="I127" s="291">
        <v>4.0880503144654051E-2</v>
      </c>
      <c r="J127" s="291">
        <v>-0.20491803278688525</v>
      </c>
      <c r="K127" s="211">
        <v>0.19975766921848329</v>
      </c>
      <c r="L127" s="219">
        <v>-3.5702754825750901E-2</v>
      </c>
    </row>
    <row r="128" spans="1:12" ht="17.25" hidden="1">
      <c r="A128" s="502" t="s">
        <v>368</v>
      </c>
      <c r="B128" s="502" t="s">
        <v>371</v>
      </c>
      <c r="C128" s="211">
        <v>-6.4508592681685489E-2</v>
      </c>
      <c r="D128" s="291" t="s">
        <v>201</v>
      </c>
      <c r="E128" s="211">
        <v>-5.8991625169760135E-2</v>
      </c>
      <c r="F128" s="291" t="s">
        <v>201</v>
      </c>
      <c r="G128" s="291" t="s">
        <v>201</v>
      </c>
      <c r="H128" s="211" t="s">
        <v>201</v>
      </c>
      <c r="I128" s="291">
        <v>-0.83987915407854996</v>
      </c>
      <c r="J128" s="291">
        <v>-1.0309278350515474E-2</v>
      </c>
      <c r="K128" s="211">
        <v>3.7470161586485466E-2</v>
      </c>
      <c r="L128" s="219">
        <v>-1.1051440674704087E-2</v>
      </c>
    </row>
    <row r="129" spans="1:12" ht="17.25" hidden="1">
      <c r="A129" s="502" t="s">
        <v>368</v>
      </c>
      <c r="B129" s="502" t="s">
        <v>372</v>
      </c>
      <c r="C129" s="211">
        <v>-6.3935686472826686E-2</v>
      </c>
      <c r="D129" s="291" t="s">
        <v>201</v>
      </c>
      <c r="E129" s="211">
        <v>-6.3621876785230971E-2</v>
      </c>
      <c r="F129" s="291" t="s">
        <v>201</v>
      </c>
      <c r="G129" s="291" t="s">
        <v>201</v>
      </c>
      <c r="H129" s="211" t="s">
        <v>201</v>
      </c>
      <c r="I129" s="291">
        <v>0.20754716981132071</v>
      </c>
      <c r="J129" s="291">
        <v>-1.0416666666666676E-2</v>
      </c>
      <c r="K129" s="211">
        <v>8.8892821982057738E-2</v>
      </c>
      <c r="L129" s="219">
        <v>1.9058794299904893E-2</v>
      </c>
    </row>
    <row r="130" spans="1:12" ht="17.25" hidden="1">
      <c r="A130" s="502" t="s">
        <v>368</v>
      </c>
      <c r="B130" s="502" t="s">
        <v>374</v>
      </c>
      <c r="C130" s="211">
        <v>1.1587405707797743E-2</v>
      </c>
      <c r="D130" s="291" t="s">
        <v>201</v>
      </c>
      <c r="E130" s="211">
        <v>-2.2043476864785052E-2</v>
      </c>
      <c r="F130" s="291" t="s">
        <v>201</v>
      </c>
      <c r="G130" s="291" t="s">
        <v>201</v>
      </c>
      <c r="H130" s="211" t="s">
        <v>201</v>
      </c>
      <c r="I130" s="291">
        <v>0.10937499999999992</v>
      </c>
      <c r="J130" s="291">
        <v>2.1052631578947389E-2</v>
      </c>
      <c r="K130" s="211">
        <v>0.10392433739345984</v>
      </c>
      <c r="L130" s="219">
        <v>5.2741555964663352E-2</v>
      </c>
    </row>
    <row r="131" spans="1:12" ht="17.25" customHeight="1">
      <c r="A131" s="502" t="s">
        <v>368</v>
      </c>
      <c r="B131" s="502" t="s">
        <v>375</v>
      </c>
      <c r="C131" s="211">
        <v>-0.22630142935768294</v>
      </c>
      <c r="D131" s="291" t="s">
        <v>201</v>
      </c>
      <c r="E131" s="211">
        <v>-0.25059416025350834</v>
      </c>
      <c r="F131" s="291" t="s">
        <v>201</v>
      </c>
      <c r="G131" s="291" t="s">
        <v>201</v>
      </c>
      <c r="H131" s="211" t="s">
        <v>201</v>
      </c>
      <c r="I131" s="291">
        <v>-0.83383685800604224</v>
      </c>
      <c r="J131" s="291">
        <v>11.948453608247423</v>
      </c>
      <c r="K131" s="211">
        <v>0.29137210796915164</v>
      </c>
      <c r="L131" s="219">
        <v>3.6527411294215169E-2</v>
      </c>
    </row>
    <row r="132" spans="1:12" ht="17.25" hidden="1">
      <c r="A132" s="502" t="s">
        <v>368</v>
      </c>
      <c r="B132" s="502" t="s">
        <v>376</v>
      </c>
      <c r="C132" s="211">
        <v>0.12884430266517297</v>
      </c>
      <c r="D132" s="291" t="s">
        <v>201</v>
      </c>
      <c r="E132" s="211">
        <v>5.9085589156944826E-2</v>
      </c>
      <c r="F132" s="291" t="s">
        <v>201</v>
      </c>
      <c r="G132" s="291" t="s">
        <v>201</v>
      </c>
      <c r="H132" s="211" t="s">
        <v>201</v>
      </c>
      <c r="I132" s="291">
        <v>0.16363636363636358</v>
      </c>
      <c r="J132" s="291">
        <v>1.0652866242038217</v>
      </c>
      <c r="K132" s="211">
        <v>5.0015552099533414E-2</v>
      </c>
      <c r="L132" s="219">
        <v>6.3767608811651749E-2</v>
      </c>
    </row>
    <row r="133" spans="1:12" ht="17.25" hidden="1">
      <c r="A133" s="502" t="s">
        <v>368</v>
      </c>
      <c r="B133" s="502" t="s">
        <v>378</v>
      </c>
      <c r="C133" s="211">
        <v>4.8784105330925455E-2</v>
      </c>
      <c r="D133" s="291" t="s">
        <v>201</v>
      </c>
      <c r="E133" s="211">
        <v>-2.4276343932696429E-2</v>
      </c>
      <c r="F133" s="291" t="s">
        <v>201</v>
      </c>
      <c r="G133" s="291" t="s">
        <v>201</v>
      </c>
      <c r="H133" s="211" t="s">
        <v>201</v>
      </c>
      <c r="I133" s="291">
        <v>6.2500000000000056E-2</v>
      </c>
      <c r="J133" s="291">
        <v>0.80917501927525048</v>
      </c>
      <c r="K133" s="211">
        <v>8.5973271944004753E-2</v>
      </c>
      <c r="L133" s="219">
        <v>6.0970117821637498E-2</v>
      </c>
    </row>
    <row r="134" spans="1:12" ht="17.25" hidden="1">
      <c r="A134" s="502" t="s">
        <v>368</v>
      </c>
      <c r="B134" s="502" t="s">
        <v>379</v>
      </c>
      <c r="C134" s="211">
        <v>0.31812297297900433</v>
      </c>
      <c r="D134" s="291" t="s">
        <v>201</v>
      </c>
      <c r="E134" s="211">
        <v>-4.9377077929195087E-2</v>
      </c>
      <c r="F134" s="291" t="s">
        <v>201</v>
      </c>
      <c r="G134" s="291" t="s">
        <v>201</v>
      </c>
      <c r="H134" s="211" t="s">
        <v>201</v>
      </c>
      <c r="I134" s="291">
        <v>5.8823529411764594E-2</v>
      </c>
      <c r="J134" s="291">
        <v>0.209034732580439</v>
      </c>
      <c r="K134" s="211">
        <v>4.2474924207589373E-2</v>
      </c>
      <c r="L134" s="219">
        <v>3.4489047271354205E-2</v>
      </c>
    </row>
    <row r="135" spans="1:12" ht="17.25" customHeight="1">
      <c r="A135" s="502"/>
      <c r="B135" s="502" t="s">
        <v>386</v>
      </c>
      <c r="C135" s="211">
        <v>1.0297967744821748</v>
      </c>
      <c r="D135" s="291" t="s">
        <v>201</v>
      </c>
      <c r="E135" s="211">
        <v>-0.12581643825272781</v>
      </c>
      <c r="F135" s="291" t="s">
        <v>201</v>
      </c>
      <c r="G135" s="291" t="s">
        <v>201</v>
      </c>
      <c r="H135" s="211" t="s">
        <v>201</v>
      </c>
      <c r="I135" s="291">
        <v>0.47272727272727272</v>
      </c>
      <c r="J135" s="291">
        <v>4.9378980891719744</v>
      </c>
      <c r="K135" s="211">
        <v>0.17957787158409236</v>
      </c>
      <c r="L135" s="219">
        <v>0.16109701485411582</v>
      </c>
    </row>
    <row r="136" spans="1:12" ht="17.25" hidden="1">
      <c r="A136" s="502"/>
      <c r="B136" s="623" t="s">
        <v>397</v>
      </c>
      <c r="C136" s="211">
        <v>7.9031633443850557E-2</v>
      </c>
      <c r="D136" s="291" t="s">
        <v>201</v>
      </c>
      <c r="E136" s="211">
        <v>-0.30393659979701571</v>
      </c>
      <c r="F136" s="291" t="s">
        <v>201</v>
      </c>
      <c r="G136" s="291" t="s">
        <v>201</v>
      </c>
      <c r="H136" s="211" t="s">
        <v>201</v>
      </c>
      <c r="I136" s="291">
        <v>6.1728395061728308E-2</v>
      </c>
      <c r="J136" s="291">
        <v>-0.1501743094663448</v>
      </c>
      <c r="K136" s="211">
        <v>2.3390139529277039</v>
      </c>
      <c r="L136" s="219">
        <v>1.4597383594076623</v>
      </c>
    </row>
    <row r="137" spans="1:12" ht="17.25" hidden="1">
      <c r="A137" s="502"/>
      <c r="B137" s="643" t="s">
        <v>414</v>
      </c>
      <c r="C137" s="211">
        <v>6.9107571319861671E-2</v>
      </c>
      <c r="D137" s="291" t="s">
        <v>201</v>
      </c>
      <c r="E137" s="211">
        <v>-0.12669851709375188</v>
      </c>
      <c r="F137" s="291" t="s">
        <v>201</v>
      </c>
      <c r="G137" s="291" t="s">
        <v>201</v>
      </c>
      <c r="H137" s="211" t="s">
        <v>201</v>
      </c>
      <c r="I137" s="291">
        <v>0</v>
      </c>
      <c r="J137" s="291">
        <v>-0.17008520037866837</v>
      </c>
      <c r="K137" s="211">
        <v>5.1715501565905819E-2</v>
      </c>
      <c r="L137" s="219">
        <v>3.8009367624595655E-2</v>
      </c>
    </row>
    <row r="138" spans="1:12" ht="17.25" hidden="1">
      <c r="A138" s="502"/>
      <c r="B138" s="643" t="s">
        <v>415</v>
      </c>
      <c r="C138" s="211">
        <v>0.12401229626534363</v>
      </c>
      <c r="D138" s="291" t="s">
        <v>201</v>
      </c>
      <c r="E138" s="211">
        <v>-6.4689165186500822E-2</v>
      </c>
      <c r="F138" s="291" t="s">
        <v>201</v>
      </c>
      <c r="G138" s="291" t="s">
        <v>201</v>
      </c>
      <c r="H138" s="211" t="s">
        <v>201</v>
      </c>
      <c r="I138" s="291">
        <v>0.12790697674418602</v>
      </c>
      <c r="J138" s="291">
        <v>2.2053231939163434E-2</v>
      </c>
      <c r="K138" s="211">
        <v>0.12108800927858605</v>
      </c>
      <c r="L138" s="219">
        <v>0.11011177100729611</v>
      </c>
    </row>
    <row r="139" spans="1:12" ht="17.25" customHeight="1">
      <c r="A139" s="502"/>
      <c r="B139" s="643" t="s">
        <v>419</v>
      </c>
      <c r="C139" s="211">
        <v>0.34087649950928306</v>
      </c>
      <c r="D139" s="291" t="s">
        <v>201</v>
      </c>
      <c r="E139" s="211">
        <v>-0.51024638839102543</v>
      </c>
      <c r="F139" s="291" t="s">
        <v>201</v>
      </c>
      <c r="G139" s="291" t="s">
        <v>201</v>
      </c>
      <c r="H139" s="211" t="s">
        <v>201</v>
      </c>
      <c r="I139" s="291">
        <v>0.20987654320987645</v>
      </c>
      <c r="J139" s="291">
        <v>-0.25851434700992226</v>
      </c>
      <c r="K139" s="211">
        <v>6.3231723849561577E-2</v>
      </c>
      <c r="L139" s="219">
        <v>-5.6551933731781336E-2</v>
      </c>
    </row>
    <row r="140" spans="1:12" ht="17.25" hidden="1">
      <c r="A140" s="502"/>
      <c r="B140" s="643" t="s">
        <v>421</v>
      </c>
      <c r="C140" s="211">
        <v>-1.5233901047049902E-2</v>
      </c>
      <c r="D140" s="291" t="s">
        <v>201</v>
      </c>
      <c r="E140" s="211">
        <v>-7.0326278659612065E-2</v>
      </c>
      <c r="F140" s="291" t="s">
        <v>201</v>
      </c>
      <c r="G140" s="291" t="s">
        <v>201</v>
      </c>
      <c r="H140" s="211" t="s">
        <v>201</v>
      </c>
      <c r="I140" s="291">
        <v>-7.1428571428571383E-2</v>
      </c>
      <c r="J140" s="291">
        <v>0.11971066907775778</v>
      </c>
      <c r="K140" s="211">
        <v>-1.5155358017034966E-2</v>
      </c>
      <c r="L140" s="219">
        <v>-1.7830202724270994E-2</v>
      </c>
    </row>
    <row r="141" spans="1:12" ht="17.25" hidden="1">
      <c r="A141" s="502"/>
      <c r="B141" s="643" t="s">
        <v>422</v>
      </c>
      <c r="C141" s="211">
        <v>1.2416593547503914E-2</v>
      </c>
      <c r="D141" s="291" t="s">
        <v>201</v>
      </c>
      <c r="E141" s="211">
        <v>-8.536874555371117E-2</v>
      </c>
      <c r="F141" s="291" t="s">
        <v>201</v>
      </c>
      <c r="G141" s="291" t="s">
        <v>201</v>
      </c>
      <c r="H141" s="211" t="s">
        <v>201</v>
      </c>
      <c r="I141" s="291">
        <v>0</v>
      </c>
      <c r="J141" s="291">
        <v>-2.7293281653746847E-2</v>
      </c>
      <c r="K141" s="211">
        <v>2.2196014836294787E-2</v>
      </c>
      <c r="L141" s="219">
        <v>7.372647840503275E-3</v>
      </c>
    </row>
    <row r="142" spans="1:12" ht="17.25" hidden="1">
      <c r="A142" s="502"/>
      <c r="B142" s="643" t="s">
        <v>427</v>
      </c>
      <c r="C142" s="211">
        <v>1.8506499621136589E-2</v>
      </c>
      <c r="D142" s="291" t="s">
        <v>201</v>
      </c>
      <c r="E142" s="211">
        <v>-7.7158413274565699E-2</v>
      </c>
      <c r="F142" s="291" t="s">
        <v>201</v>
      </c>
      <c r="G142" s="291" t="s">
        <v>201</v>
      </c>
      <c r="H142" s="211" t="s">
        <v>201</v>
      </c>
      <c r="I142" s="291">
        <v>-1.0989010989010999E-2</v>
      </c>
      <c r="J142" s="291">
        <v>-5.5786153079860526E-2</v>
      </c>
      <c r="K142" s="211">
        <v>-3.9067343329735457E-3</v>
      </c>
      <c r="L142" s="219">
        <v>-1.0384304028627153E-2</v>
      </c>
    </row>
    <row r="143" spans="1:12" ht="17.25">
      <c r="A143" s="502"/>
      <c r="B143" s="644" t="s">
        <v>430</v>
      </c>
      <c r="C143" s="220">
        <v>1.109433703320894E-2</v>
      </c>
      <c r="D143" s="1068" t="s">
        <v>201</v>
      </c>
      <c r="E143" s="220">
        <v>-0.27328042328042335</v>
      </c>
      <c r="F143" s="1068" t="s">
        <v>201</v>
      </c>
      <c r="G143" s="1068" t="s">
        <v>201</v>
      </c>
      <c r="H143" s="220" t="s">
        <v>201</v>
      </c>
      <c r="I143" s="1068">
        <v>-3.0612244897959211E-2</v>
      </c>
      <c r="J143" s="1068">
        <v>9.1862567811934998E-2</v>
      </c>
      <c r="K143" s="220">
        <v>4.5011395966663134E-2</v>
      </c>
      <c r="L143" s="217">
        <v>4.7270558545354016E-3</v>
      </c>
    </row>
    <row r="144" spans="1:12" ht="17.25" hidden="1">
      <c r="A144" s="502"/>
      <c r="B144" s="643" t="s">
        <v>436</v>
      </c>
      <c r="C144" s="211">
        <v>0.11853659408403495</v>
      </c>
      <c r="D144" s="291" t="s">
        <v>201</v>
      </c>
      <c r="E144" s="211">
        <v>-0.20373741050843336</v>
      </c>
      <c r="F144" s="291" t="s">
        <v>201</v>
      </c>
      <c r="G144" s="291" t="s">
        <v>201</v>
      </c>
      <c r="H144" s="211" t="s">
        <v>201</v>
      </c>
      <c r="I144" s="291">
        <v>0.1473684210526317</v>
      </c>
      <c r="J144" s="291">
        <v>9.1917853593905335E-2</v>
      </c>
      <c r="K144" s="211">
        <v>4.6024591275529388E-2</v>
      </c>
      <c r="L144" s="219">
        <v>6.3505409236393195E-2</v>
      </c>
    </row>
    <row r="145" spans="1:12" ht="17.25" hidden="1" customHeight="1" thickBot="1">
      <c r="A145" s="3" t="s">
        <v>368</v>
      </c>
      <c r="B145" s="644" t="s">
        <v>439</v>
      </c>
      <c r="C145" s="220">
        <v>6.4687847165928639E-2</v>
      </c>
      <c r="D145" s="929" t="s">
        <v>201</v>
      </c>
      <c r="E145" s="568">
        <v>-1.5391648887534365E-2</v>
      </c>
      <c r="F145" s="929" t="s">
        <v>201</v>
      </c>
      <c r="G145" s="929" t="s">
        <v>201</v>
      </c>
      <c r="H145" s="568">
        <v>0.75022461814914665</v>
      </c>
      <c r="I145" s="929">
        <v>1.8348623853211024E-2</v>
      </c>
      <c r="J145" s="929">
        <v>3.6705596845138591E-2</v>
      </c>
      <c r="K145" s="568">
        <v>6.8644342262052918E-2</v>
      </c>
      <c r="L145" s="569">
        <v>8.023719599144459E-2</v>
      </c>
    </row>
    <row r="146" spans="1:12" ht="17.25" hidden="1" customHeight="1" thickBot="1">
      <c r="A146" s="3" t="s">
        <v>368</v>
      </c>
      <c r="B146" s="912" t="s">
        <v>442</v>
      </c>
      <c r="C146" s="917">
        <v>2.6122248606343206E-2</v>
      </c>
      <c r="D146" s="928" t="s">
        <v>201</v>
      </c>
      <c r="E146" s="924">
        <v>-0.38887169168859309</v>
      </c>
      <c r="F146" s="928" t="s">
        <v>201</v>
      </c>
      <c r="G146" s="928" t="s">
        <v>201</v>
      </c>
      <c r="H146" s="924">
        <v>0.46858316221765894</v>
      </c>
      <c r="I146" s="928">
        <v>-1</v>
      </c>
      <c r="J146" s="928">
        <v>-0.78917337234820784</v>
      </c>
      <c r="K146" s="924">
        <v>4.3288131176897962E-2</v>
      </c>
      <c r="L146" s="920">
        <v>8.4524719711638122E-3</v>
      </c>
    </row>
    <row r="147" spans="1:12" ht="17.25" customHeight="1" thickBot="1">
      <c r="A147" s="3" t="s">
        <v>368</v>
      </c>
      <c r="B147" s="912" t="s">
        <v>454</v>
      </c>
      <c r="C147" s="917">
        <v>0.56292887652717727</v>
      </c>
      <c r="D147" s="928" t="s">
        <v>201</v>
      </c>
      <c r="E147" s="924">
        <v>-0.50964688751365128</v>
      </c>
      <c r="F147" s="928" t="s">
        <v>201</v>
      </c>
      <c r="G147" s="928" t="s">
        <v>201</v>
      </c>
      <c r="H147" s="924" t="s">
        <v>201</v>
      </c>
      <c r="I147" s="928">
        <v>-1</v>
      </c>
      <c r="J147" s="928">
        <v>-1</v>
      </c>
      <c r="K147" s="924">
        <v>0.24301251787402942</v>
      </c>
      <c r="L147" s="920">
        <v>0.28268370355417483</v>
      </c>
    </row>
    <row r="148" spans="1:12" ht="12.75" customHeight="1">
      <c r="A148" s="28"/>
      <c r="B148" s="28"/>
      <c r="C148" s="28"/>
      <c r="D148" s="28"/>
      <c r="E148" s="28"/>
      <c r="F148" s="28"/>
      <c r="G148" s="28"/>
      <c r="H148" s="28"/>
      <c r="I148" s="28"/>
      <c r="J148" s="28"/>
      <c r="K148" s="28"/>
      <c r="L148" s="28"/>
    </row>
    <row r="149" spans="1:12" ht="17.25" customHeight="1">
      <c r="B149" s="185" t="s">
        <v>61</v>
      </c>
      <c r="C149" s="28"/>
      <c r="D149" s="28"/>
      <c r="E149" s="28"/>
      <c r="F149" s="28"/>
      <c r="G149" s="28"/>
      <c r="H149" s="28"/>
      <c r="I149" s="28"/>
      <c r="J149" s="28"/>
      <c r="K149" s="28"/>
      <c r="L149" s="28"/>
    </row>
    <row r="150" spans="1:12" ht="6.75" customHeight="1" thickBot="1">
      <c r="A150" s="28"/>
      <c r="B150" s="28"/>
      <c r="C150" s="28"/>
      <c r="D150" s="28"/>
      <c r="E150" s="28"/>
      <c r="F150" s="28"/>
      <c r="G150" s="28"/>
      <c r="H150" s="28"/>
      <c r="I150" s="28"/>
      <c r="J150" s="28"/>
      <c r="K150" s="28"/>
      <c r="L150" s="28"/>
    </row>
    <row r="151" spans="1:12" ht="17.25" customHeight="1" thickBot="1">
      <c r="A151" s="30"/>
      <c r="B151" s="653"/>
      <c r="C151" s="31" t="s">
        <v>51</v>
      </c>
      <c r="D151" s="32" t="s">
        <v>52</v>
      </c>
      <c r="E151" s="32" t="s">
        <v>53</v>
      </c>
      <c r="F151" s="31" t="s">
        <v>54</v>
      </c>
      <c r="G151" s="32" t="s">
        <v>55</v>
      </c>
      <c r="H151" s="32" t="s">
        <v>56</v>
      </c>
      <c r="I151" s="31" t="s">
        <v>57</v>
      </c>
      <c r="J151" s="32" t="s">
        <v>58</v>
      </c>
      <c r="K151" s="32" t="s">
        <v>59</v>
      </c>
      <c r="L151" s="33" t="s">
        <v>33</v>
      </c>
    </row>
    <row r="152" spans="1:12" ht="17.25" hidden="1" customHeight="1" thickTop="1">
      <c r="A152" s="404" t="s">
        <v>282</v>
      </c>
      <c r="B152" s="635" t="s">
        <v>283</v>
      </c>
      <c r="C152" s="417">
        <v>8.8547286215269069E-2</v>
      </c>
      <c r="D152" s="418">
        <v>0</v>
      </c>
      <c r="E152" s="418">
        <v>0.53178810403743859</v>
      </c>
      <c r="F152" s="417">
        <v>0</v>
      </c>
      <c r="G152" s="418">
        <v>0</v>
      </c>
      <c r="H152" s="418">
        <v>0</v>
      </c>
      <c r="I152" s="417">
        <v>1.1239052488471401E-3</v>
      </c>
      <c r="J152" s="418">
        <v>2.8508816068317702E-3</v>
      </c>
      <c r="K152" s="418">
        <v>0.37568982289161346</v>
      </c>
      <c r="L152" s="419">
        <v>1</v>
      </c>
    </row>
    <row r="153" spans="1:12" ht="17.25" hidden="1" customHeight="1">
      <c r="A153" s="432" t="s">
        <v>291</v>
      </c>
      <c r="B153" s="622" t="s">
        <v>292</v>
      </c>
      <c r="C153" s="507">
        <v>8.8758716511322361E-2</v>
      </c>
      <c r="D153" s="507">
        <v>0</v>
      </c>
      <c r="E153" s="507">
        <v>0.51618669767519743</v>
      </c>
      <c r="F153" s="508">
        <v>0</v>
      </c>
      <c r="G153" s="507">
        <v>0</v>
      </c>
      <c r="H153" s="507">
        <v>0</v>
      </c>
      <c r="I153" s="508">
        <v>1.5059319510918447E-3</v>
      </c>
      <c r="J153" s="507">
        <v>3.2058096837636997E-3</v>
      </c>
      <c r="K153" s="507">
        <v>0.39034284417862469</v>
      </c>
      <c r="L153" s="509">
        <v>1</v>
      </c>
    </row>
    <row r="154" spans="1:12" ht="17.25" hidden="1" customHeight="1">
      <c r="A154" s="434" t="s">
        <v>289</v>
      </c>
      <c r="B154" s="639" t="s">
        <v>290</v>
      </c>
      <c r="C154" s="518">
        <v>9.5776846037968238E-2</v>
      </c>
      <c r="D154" s="519">
        <v>0</v>
      </c>
      <c r="E154" s="519">
        <v>0.50920324808916662</v>
      </c>
      <c r="F154" s="518">
        <v>0</v>
      </c>
      <c r="G154" s="519">
        <v>0</v>
      </c>
      <c r="H154" s="519">
        <v>0</v>
      </c>
      <c r="I154" s="518">
        <v>1.8389731372038828E-3</v>
      </c>
      <c r="J154" s="519">
        <v>2.3377795763800994E-3</v>
      </c>
      <c r="K154" s="519">
        <v>0.3908431531592812</v>
      </c>
      <c r="L154" s="520">
        <v>1</v>
      </c>
    </row>
    <row r="155" spans="1:12" ht="17.25" customHeight="1" thickTop="1">
      <c r="A155" s="434" t="s">
        <v>341</v>
      </c>
      <c r="B155" s="639" t="s">
        <v>342</v>
      </c>
      <c r="C155" s="518">
        <v>9.4854639661843057E-2</v>
      </c>
      <c r="D155" s="519">
        <v>0</v>
      </c>
      <c r="E155" s="519">
        <v>0.50587854813958533</v>
      </c>
      <c r="F155" s="518">
        <v>0</v>
      </c>
      <c r="G155" s="519">
        <v>0</v>
      </c>
      <c r="H155" s="519">
        <v>0</v>
      </c>
      <c r="I155" s="518">
        <v>1.9488036220191515E-3</v>
      </c>
      <c r="J155" s="519">
        <v>1.7429893781095384E-3</v>
      </c>
      <c r="K155" s="519">
        <v>0.39557501919844285</v>
      </c>
      <c r="L155" s="520">
        <v>1</v>
      </c>
    </row>
    <row r="156" spans="1:12" ht="16.5" hidden="1" customHeight="1">
      <c r="A156" s="432" t="s">
        <v>346</v>
      </c>
      <c r="B156" s="622" t="s">
        <v>347</v>
      </c>
      <c r="C156" s="518">
        <v>9.4111918854797624E-2</v>
      </c>
      <c r="D156" s="519">
        <v>0</v>
      </c>
      <c r="E156" s="519">
        <v>0.51862403160258064</v>
      </c>
      <c r="F156" s="518">
        <v>0</v>
      </c>
      <c r="G156" s="519">
        <v>0</v>
      </c>
      <c r="H156" s="519">
        <v>0</v>
      </c>
      <c r="I156" s="518">
        <v>1.5602865641110807E-3</v>
      </c>
      <c r="J156" s="519">
        <v>1.1036173258346669E-3</v>
      </c>
      <c r="K156" s="519">
        <v>0.38460014565267592</v>
      </c>
      <c r="L156" s="520">
        <v>1</v>
      </c>
    </row>
    <row r="157" spans="1:12" ht="16.5" hidden="1" customHeight="1">
      <c r="A157" s="431" t="s">
        <v>349</v>
      </c>
      <c r="B157" s="623" t="s">
        <v>350</v>
      </c>
      <c r="C157" s="518">
        <v>8.5704912654801943E-2</v>
      </c>
      <c r="D157" s="519">
        <v>0</v>
      </c>
      <c r="E157" s="519">
        <v>0.54907382455975906</v>
      </c>
      <c r="F157" s="518">
        <v>0</v>
      </c>
      <c r="G157" s="519">
        <v>0</v>
      </c>
      <c r="H157" s="519">
        <v>0</v>
      </c>
      <c r="I157" s="518">
        <v>1.5875619500650257E-3</v>
      </c>
      <c r="J157" s="519">
        <v>1.0544691919251092E-3</v>
      </c>
      <c r="K157" s="519">
        <v>0.3625792316434488</v>
      </c>
      <c r="L157" s="520">
        <v>1</v>
      </c>
    </row>
    <row r="158" spans="1:12" ht="16.5" hidden="1" customHeight="1">
      <c r="A158" s="431" t="s">
        <v>352</v>
      </c>
      <c r="B158" s="623" t="s">
        <v>353</v>
      </c>
      <c r="C158" s="518">
        <v>8.6514133963949816E-2</v>
      </c>
      <c r="D158" s="519">
        <v>0</v>
      </c>
      <c r="E158" s="519">
        <v>0.54563708081023543</v>
      </c>
      <c r="F158" s="518">
        <v>0</v>
      </c>
      <c r="G158" s="519">
        <v>0</v>
      </c>
      <c r="H158" s="519">
        <v>0</v>
      </c>
      <c r="I158" s="518">
        <v>1.654354013316757E-3</v>
      </c>
      <c r="J158" s="519">
        <v>2.3518342767708598E-3</v>
      </c>
      <c r="K158" s="519">
        <v>0.36384259693572718</v>
      </c>
      <c r="L158" s="520">
        <v>1</v>
      </c>
    </row>
    <row r="159" spans="1:12" ht="16.5" customHeight="1">
      <c r="A159" s="431" t="s">
        <v>356</v>
      </c>
      <c r="B159" s="623" t="s">
        <v>357</v>
      </c>
      <c r="C159" s="518">
        <v>7.6843869034642284E-2</v>
      </c>
      <c r="D159" s="519">
        <v>0</v>
      </c>
      <c r="E159" s="519">
        <v>0.50579179319534129</v>
      </c>
      <c r="F159" s="518">
        <v>0</v>
      </c>
      <c r="G159" s="519">
        <v>0</v>
      </c>
      <c r="H159" s="519">
        <v>0</v>
      </c>
      <c r="I159" s="518">
        <v>1.8164156595344785E-3</v>
      </c>
      <c r="J159" s="519">
        <v>6.9686386938115207E-4</v>
      </c>
      <c r="K159" s="519">
        <v>0.41485105824110091</v>
      </c>
      <c r="L159" s="520">
        <v>1</v>
      </c>
    </row>
    <row r="160" spans="1:12" ht="16.5" hidden="1" customHeight="1">
      <c r="A160" s="431" t="s">
        <v>358</v>
      </c>
      <c r="B160" s="623" t="s">
        <v>359</v>
      </c>
      <c r="C160" s="518">
        <v>7.5424254153857076E-2</v>
      </c>
      <c r="D160" s="519">
        <v>0</v>
      </c>
      <c r="E160" s="519">
        <v>0.4924675002042051</v>
      </c>
      <c r="F160" s="518">
        <v>0</v>
      </c>
      <c r="G160" s="519">
        <v>0</v>
      </c>
      <c r="H160" s="519">
        <v>0</v>
      </c>
      <c r="I160" s="518">
        <v>1.746610817218826E-3</v>
      </c>
      <c r="J160" s="519">
        <v>7.0219584387296193E-4</v>
      </c>
      <c r="K160" s="519">
        <v>0.42965943898084602</v>
      </c>
      <c r="L160" s="520">
        <v>1</v>
      </c>
    </row>
    <row r="161" spans="1:12" ht="16.5" hidden="1" customHeight="1">
      <c r="A161" s="431" t="s">
        <v>360</v>
      </c>
      <c r="B161" s="623" t="s">
        <v>361</v>
      </c>
      <c r="C161" s="518">
        <v>7.0214672688845528E-2</v>
      </c>
      <c r="D161" s="519">
        <v>0</v>
      </c>
      <c r="E161" s="519">
        <v>0.43923356358991295</v>
      </c>
      <c r="F161" s="518">
        <v>0</v>
      </c>
      <c r="G161" s="519">
        <v>0</v>
      </c>
      <c r="H161" s="519">
        <v>0</v>
      </c>
      <c r="I161" s="518">
        <v>9.9704547619153478E-4</v>
      </c>
      <c r="J161" s="519">
        <v>6.4673220077288737E-4</v>
      </c>
      <c r="K161" s="519">
        <v>0.4889079860442771</v>
      </c>
      <c r="L161" s="520">
        <v>1</v>
      </c>
    </row>
    <row r="162" spans="1:12" ht="16.5" hidden="1" customHeight="1">
      <c r="A162" s="431" t="s">
        <v>362</v>
      </c>
      <c r="B162" s="623" t="s">
        <v>363</v>
      </c>
      <c r="C162" s="518">
        <v>6.0013360617901142E-2</v>
      </c>
      <c r="D162" s="519">
        <v>0</v>
      </c>
      <c r="E162" s="519">
        <v>0.42808916809624764</v>
      </c>
      <c r="F162" s="518">
        <v>0</v>
      </c>
      <c r="G162" s="519">
        <v>0</v>
      </c>
      <c r="H162" s="519">
        <v>0</v>
      </c>
      <c r="I162" s="518">
        <v>9.1114906175249286E-4</v>
      </c>
      <c r="J162" s="519">
        <v>6.6159868178206484E-4</v>
      </c>
      <c r="K162" s="519">
        <v>0.51032472354231662</v>
      </c>
      <c r="L162" s="520">
        <v>1</v>
      </c>
    </row>
    <row r="163" spans="1:12" ht="16.5" customHeight="1">
      <c r="A163" s="431" t="s">
        <v>368</v>
      </c>
      <c r="B163" s="623" t="s">
        <v>368</v>
      </c>
      <c r="C163" s="518">
        <v>6.2596871357087622E-2</v>
      </c>
      <c r="D163" s="519">
        <v>0</v>
      </c>
      <c r="E163" s="519">
        <v>0.41871920959931114</v>
      </c>
      <c r="F163" s="518">
        <v>0</v>
      </c>
      <c r="G163" s="519">
        <v>0</v>
      </c>
      <c r="H163" s="519">
        <v>0</v>
      </c>
      <c r="I163" s="518">
        <v>1.9606730757324013E-3</v>
      </c>
      <c r="J163" s="519">
        <v>5.7457791041100586E-4</v>
      </c>
      <c r="K163" s="519">
        <v>0.51614866805745774</v>
      </c>
      <c r="L163" s="520">
        <v>1</v>
      </c>
    </row>
    <row r="164" spans="1:12" ht="16.5" hidden="1" customHeight="1">
      <c r="A164" s="431" t="s">
        <v>368</v>
      </c>
      <c r="B164" s="623" t="s">
        <v>371</v>
      </c>
      <c r="C164" s="518">
        <v>5.9213226742063099E-2</v>
      </c>
      <c r="D164" s="519">
        <v>0</v>
      </c>
      <c r="E164" s="519">
        <v>0.39842141355063693</v>
      </c>
      <c r="F164" s="518">
        <v>0</v>
      </c>
      <c r="G164" s="519">
        <v>0</v>
      </c>
      <c r="H164" s="519">
        <v>0</v>
      </c>
      <c r="I164" s="518">
        <v>3.1745294383751408E-4</v>
      </c>
      <c r="J164" s="519">
        <v>5.7500910581889338E-4</v>
      </c>
      <c r="K164" s="519">
        <v>0.5414728976576435</v>
      </c>
      <c r="L164" s="520">
        <v>1</v>
      </c>
    </row>
    <row r="165" spans="1:12" ht="16.5" hidden="1" customHeight="1">
      <c r="A165" s="431" t="s">
        <v>368</v>
      </c>
      <c r="B165" s="623" t="s">
        <v>372</v>
      </c>
      <c r="C165" s="518">
        <v>5.4390766020636583E-2</v>
      </c>
      <c r="D165" s="519">
        <v>0</v>
      </c>
      <c r="E165" s="519">
        <v>0.36609575184071946</v>
      </c>
      <c r="F165" s="518">
        <v>0</v>
      </c>
      <c r="G165" s="519">
        <v>0</v>
      </c>
      <c r="H165" s="519">
        <v>0</v>
      </c>
      <c r="I165" s="518">
        <v>3.7617005615717889E-4</v>
      </c>
      <c r="J165" s="519">
        <v>5.5837742710831246E-4</v>
      </c>
      <c r="K165" s="519">
        <v>0.57857893465537846</v>
      </c>
      <c r="L165" s="520">
        <v>1</v>
      </c>
    </row>
    <row r="166" spans="1:12" ht="16.5" hidden="1" customHeight="1">
      <c r="A166" s="431" t="s">
        <v>368</v>
      </c>
      <c r="B166" s="623" t="s">
        <v>374</v>
      </c>
      <c r="C166" s="518">
        <v>5.2264502699200424E-2</v>
      </c>
      <c r="D166" s="519">
        <v>0</v>
      </c>
      <c r="E166" s="519">
        <v>0.34008891030871408</v>
      </c>
      <c r="F166" s="518">
        <v>0</v>
      </c>
      <c r="G166" s="519">
        <v>0</v>
      </c>
      <c r="H166" s="519">
        <v>0</v>
      </c>
      <c r="I166" s="518">
        <v>3.96406557416622E-4</v>
      </c>
      <c r="J166" s="519">
        <v>5.4156952210439909E-4</v>
      </c>
      <c r="K166" s="519">
        <v>0.60670861091256434</v>
      </c>
      <c r="L166" s="520">
        <v>1</v>
      </c>
    </row>
    <row r="167" spans="1:12" ht="16.5" customHeight="1">
      <c r="A167" s="431" t="s">
        <v>368</v>
      </c>
      <c r="B167" s="623" t="s">
        <v>375</v>
      </c>
      <c r="C167" s="518">
        <v>4.672438892396321E-2</v>
      </c>
      <c r="D167" s="519">
        <v>0</v>
      </c>
      <c r="E167" s="519">
        <v>0.30273258330520936</v>
      </c>
      <c r="F167" s="518">
        <v>0</v>
      </c>
      <c r="G167" s="519">
        <v>0</v>
      </c>
      <c r="H167" s="519">
        <v>0</v>
      </c>
      <c r="I167" s="518">
        <v>3.1431064450082098E-4</v>
      </c>
      <c r="J167" s="519">
        <v>7.1777121726005772E-3</v>
      </c>
      <c r="K167" s="519">
        <v>0.64305100495372602</v>
      </c>
      <c r="L167" s="520">
        <v>1</v>
      </c>
    </row>
    <row r="168" spans="1:12" ht="16.5" hidden="1" customHeight="1">
      <c r="A168" s="431" t="s">
        <v>368</v>
      </c>
      <c r="B168" s="623" t="s">
        <v>376</v>
      </c>
      <c r="C168" s="518">
        <v>4.9582784618953754E-2</v>
      </c>
      <c r="D168" s="519">
        <v>0</v>
      </c>
      <c r="E168" s="519">
        <v>0.30140014951665045</v>
      </c>
      <c r="F168" s="518">
        <v>0</v>
      </c>
      <c r="G168" s="519">
        <v>0</v>
      </c>
      <c r="H168" s="519">
        <v>0</v>
      </c>
      <c r="I168" s="518">
        <v>3.4381879311752513E-4</v>
      </c>
      <c r="J168" s="519">
        <v>1.393540545854469E-2</v>
      </c>
      <c r="K168" s="519">
        <v>0.6347378416127335</v>
      </c>
      <c r="L168" s="520">
        <v>1</v>
      </c>
    </row>
    <row r="169" spans="1:12" ht="16.5" hidden="1" customHeight="1">
      <c r="A169" s="431" t="s">
        <v>368</v>
      </c>
      <c r="B169" s="623" t="s">
        <v>378</v>
      </c>
      <c r="C169" s="518">
        <v>4.9013290320724677E-2</v>
      </c>
      <c r="D169" s="519">
        <v>0</v>
      </c>
      <c r="E169" s="519">
        <v>0.27718335406978656</v>
      </c>
      <c r="F169" s="518">
        <v>0</v>
      </c>
      <c r="G169" s="519">
        <v>0</v>
      </c>
      <c r="H169" s="519">
        <v>0</v>
      </c>
      <c r="I169" s="518">
        <v>3.443145679139507E-4</v>
      </c>
      <c r="J169" s="519">
        <v>2.376276863559074E-2</v>
      </c>
      <c r="K169" s="519">
        <v>0.64969627240598404</v>
      </c>
      <c r="L169" s="520">
        <v>1</v>
      </c>
    </row>
    <row r="170" spans="1:12" ht="16.5" hidden="1" customHeight="1">
      <c r="A170" s="431" t="s">
        <v>368</v>
      </c>
      <c r="B170" s="623" t="s">
        <v>379</v>
      </c>
      <c r="C170" s="518">
        <v>6.2451646175902098E-2</v>
      </c>
      <c r="D170" s="519">
        <v>0</v>
      </c>
      <c r="E170" s="519">
        <v>0.25471207325995965</v>
      </c>
      <c r="F170" s="518">
        <v>0</v>
      </c>
      <c r="G170" s="519">
        <v>0</v>
      </c>
      <c r="H170" s="519">
        <v>0</v>
      </c>
      <c r="I170" s="518">
        <v>3.5241394482440273E-4</v>
      </c>
      <c r="J170" s="519">
        <v>2.7772176707411961E-2</v>
      </c>
      <c r="K170" s="519">
        <v>0.65471168991190187</v>
      </c>
      <c r="L170" s="520">
        <v>1</v>
      </c>
    </row>
    <row r="171" spans="1:12" ht="16.5" customHeight="1">
      <c r="A171" s="431"/>
      <c r="B171" s="623" t="s">
        <v>386</v>
      </c>
      <c r="C171" s="518">
        <v>8.1682247662506757E-2</v>
      </c>
      <c r="D171" s="519">
        <v>0</v>
      </c>
      <c r="E171" s="519">
        <v>0.22792569832241921</v>
      </c>
      <c r="F171" s="518">
        <v>0</v>
      </c>
      <c r="G171" s="519">
        <v>0</v>
      </c>
      <c r="H171" s="519">
        <v>0</v>
      </c>
      <c r="I171" s="518">
        <v>3.9866940689965144E-4</v>
      </c>
      <c r="J171" s="519">
        <v>3.6707116501945684E-2</v>
      </c>
      <c r="K171" s="519">
        <v>0.65328626810622881</v>
      </c>
      <c r="L171" s="520">
        <v>1</v>
      </c>
    </row>
    <row r="172" spans="1:12" ht="16.5" hidden="1" customHeight="1">
      <c r="A172" s="431"/>
      <c r="B172" s="623" t="s">
        <v>397</v>
      </c>
      <c r="C172" s="518">
        <v>3.5832156205371592E-2</v>
      </c>
      <c r="D172" s="519">
        <v>0</v>
      </c>
      <c r="E172" s="519">
        <v>6.4499029322024296E-2</v>
      </c>
      <c r="F172" s="518">
        <v>0</v>
      </c>
      <c r="G172" s="519">
        <v>0</v>
      </c>
      <c r="H172" s="519">
        <v>0</v>
      </c>
      <c r="I172" s="518">
        <v>1.7208278593082118E-4</v>
      </c>
      <c r="J172" s="519">
        <v>1.2682101130576101E-2</v>
      </c>
      <c r="K172" s="519">
        <v>0.88681463055609722</v>
      </c>
      <c r="L172" s="520">
        <v>1</v>
      </c>
    </row>
    <row r="173" spans="1:12" ht="16.5" hidden="1" customHeight="1">
      <c r="A173" s="431"/>
      <c r="B173" s="623" t="s">
        <v>414</v>
      </c>
      <c r="C173" s="518">
        <v>3.6905668379028818E-2</v>
      </c>
      <c r="D173" s="519">
        <v>0</v>
      </c>
      <c r="E173" s="519">
        <v>5.4264537209175304E-2</v>
      </c>
      <c r="F173" s="518">
        <v>0</v>
      </c>
      <c r="G173" s="519">
        <v>0</v>
      </c>
      <c r="H173" s="519">
        <v>0</v>
      </c>
      <c r="I173" s="518">
        <v>1.6578153463549117E-4</v>
      </c>
      <c r="J173" s="519">
        <v>1.0139661304449809E-2</v>
      </c>
      <c r="K173" s="519">
        <v>0.8985243515727106</v>
      </c>
      <c r="L173" s="520">
        <v>1</v>
      </c>
    </row>
    <row r="174" spans="1:12" ht="16.5" hidden="1" customHeight="1">
      <c r="A174" s="431"/>
      <c r="B174" s="623" t="s">
        <v>415</v>
      </c>
      <c r="C174" s="518">
        <v>3.7367791373186708E-2</v>
      </c>
      <c r="D174" s="519">
        <v>0</v>
      </c>
      <c r="E174" s="519">
        <v>4.5719909403202218E-2</v>
      </c>
      <c r="F174" s="518">
        <v>0</v>
      </c>
      <c r="G174" s="519">
        <v>0</v>
      </c>
      <c r="H174" s="519">
        <v>0</v>
      </c>
      <c r="I174" s="518">
        <v>1.6843902966731037E-4</v>
      </c>
      <c r="J174" s="519">
        <v>9.3353425102212419E-3</v>
      </c>
      <c r="K174" s="519">
        <v>0.90740851768372244</v>
      </c>
      <c r="L174" s="520">
        <v>1</v>
      </c>
    </row>
    <row r="175" spans="1:12" ht="16.5" customHeight="1">
      <c r="A175" s="431"/>
      <c r="B175" s="623" t="s">
        <v>419</v>
      </c>
      <c r="C175" s="518">
        <v>0.1160909754693531</v>
      </c>
      <c r="D175" s="519">
        <v>0</v>
      </c>
      <c r="E175" s="519">
        <v>0.11831857833303053</v>
      </c>
      <c r="F175" s="518">
        <v>0</v>
      </c>
      <c r="G175" s="519">
        <v>0</v>
      </c>
      <c r="H175" s="519">
        <v>0</v>
      </c>
      <c r="I175" s="518">
        <v>5.1125311625383558E-4</v>
      </c>
      <c r="J175" s="519">
        <v>2.8849282988609292E-2</v>
      </c>
      <c r="K175" s="519">
        <v>0.73622991009275318</v>
      </c>
      <c r="L175" s="520">
        <v>1</v>
      </c>
    </row>
    <row r="176" spans="1:12" ht="16.5" hidden="1" customHeight="1">
      <c r="A176" s="431"/>
      <c r="B176" s="623" t="s">
        <v>421</v>
      </c>
      <c r="C176" s="518">
        <v>0.1163978543768061</v>
      </c>
      <c r="D176" s="519">
        <v>0</v>
      </c>
      <c r="E176" s="519">
        <v>0.11199455870835798</v>
      </c>
      <c r="F176" s="518">
        <v>0</v>
      </c>
      <c r="G176" s="519">
        <v>0</v>
      </c>
      <c r="H176" s="519">
        <v>0</v>
      </c>
      <c r="I176" s="518">
        <v>4.8335332428079563E-4</v>
      </c>
      <c r="J176" s="519">
        <v>3.2889272351062489E-2</v>
      </c>
      <c r="K176" s="519">
        <v>0.7382349612394925</v>
      </c>
      <c r="L176" s="520">
        <v>1</v>
      </c>
    </row>
    <row r="177" spans="1:12" ht="16.5" hidden="1" customHeight="1">
      <c r="A177" s="431"/>
      <c r="B177" s="623" t="s">
        <v>422</v>
      </c>
      <c r="C177" s="518">
        <v>0.11698066199933441</v>
      </c>
      <c r="D177" s="519">
        <v>0</v>
      </c>
      <c r="E177" s="519">
        <v>0.10168404308194227</v>
      </c>
      <c r="F177" s="518">
        <v>0</v>
      </c>
      <c r="G177" s="519">
        <v>0</v>
      </c>
      <c r="H177" s="519">
        <v>0</v>
      </c>
      <c r="I177" s="518">
        <v>4.7981581127595269E-4</v>
      </c>
      <c r="J177" s="519">
        <v>3.1757479465000689E-2</v>
      </c>
      <c r="K177" s="519">
        <v>0.74909799964244661</v>
      </c>
      <c r="L177" s="520">
        <v>1</v>
      </c>
    </row>
    <row r="178" spans="1:12" ht="16.5" hidden="1" customHeight="1">
      <c r="A178" s="431"/>
      <c r="B178" s="623" t="s">
        <v>427</v>
      </c>
      <c r="C178" s="518">
        <v>0.12039579107459103</v>
      </c>
      <c r="D178" s="519">
        <v>0</v>
      </c>
      <c r="E178" s="519">
        <v>9.4822933836238923E-2</v>
      </c>
      <c r="F178" s="518">
        <v>0</v>
      </c>
      <c r="G178" s="519">
        <v>0</v>
      </c>
      <c r="H178" s="519">
        <v>0</v>
      </c>
      <c r="I178" s="518">
        <v>4.7952261871447459E-4</v>
      </c>
      <c r="J178" s="519">
        <v>3.0300501473657964E-2</v>
      </c>
      <c r="K178" s="519">
        <v>0.7540012509967976</v>
      </c>
      <c r="L178" s="520">
        <v>1</v>
      </c>
    </row>
    <row r="179" spans="1:12" ht="16.5" customHeight="1">
      <c r="A179" s="431"/>
      <c r="B179" s="622" t="s">
        <v>430</v>
      </c>
      <c r="C179" s="508">
        <v>0.11682668162836678</v>
      </c>
      <c r="D179" s="507">
        <v>0</v>
      </c>
      <c r="E179" s="507">
        <v>8.5579886261857432E-2</v>
      </c>
      <c r="F179" s="508">
        <v>0</v>
      </c>
      <c r="G179" s="507">
        <v>0</v>
      </c>
      <c r="H179" s="507">
        <v>0</v>
      </c>
      <c r="I179" s="508">
        <v>4.9327079206870866E-4</v>
      </c>
      <c r="J179" s="507">
        <v>3.1351253079061718E-2</v>
      </c>
      <c r="K179" s="507">
        <v>0.76574890823864528</v>
      </c>
      <c r="L179" s="509">
        <v>1</v>
      </c>
    </row>
    <row r="180" spans="1:12" ht="16.5" hidden="1" customHeight="1">
      <c r="A180" s="431"/>
      <c r="B180" s="623" t="s">
        <v>436</v>
      </c>
      <c r="C180" s="518">
        <v>0.12287188897380323</v>
      </c>
      <c r="D180" s="519">
        <v>0</v>
      </c>
      <c r="E180" s="519">
        <v>6.4074955568104178E-2</v>
      </c>
      <c r="F180" s="518">
        <v>0</v>
      </c>
      <c r="G180" s="519">
        <v>0</v>
      </c>
      <c r="H180" s="519">
        <v>2.7169851244780534E-2</v>
      </c>
      <c r="I180" s="518">
        <v>5.3216779616910661E-4</v>
      </c>
      <c r="J180" s="519">
        <v>3.2188828258191929E-2</v>
      </c>
      <c r="K180" s="519">
        <v>0.75316230815895113</v>
      </c>
      <c r="L180" s="520">
        <v>1</v>
      </c>
    </row>
    <row r="181" spans="1:12" ht="16.5" hidden="1" customHeight="1" thickBot="1">
      <c r="A181" s="3" t="s">
        <v>368</v>
      </c>
      <c r="B181" s="622" t="s">
        <v>439</v>
      </c>
      <c r="C181" s="988">
        <v>0.12110322384211407</v>
      </c>
      <c r="D181" s="492">
        <v>0</v>
      </c>
      <c r="E181" s="492">
        <v>5.8402669879935531E-2</v>
      </c>
      <c r="F181" s="988">
        <v>0</v>
      </c>
      <c r="G181" s="492">
        <v>0</v>
      </c>
      <c r="H181" s="492">
        <v>4.4021204506312653E-2</v>
      </c>
      <c r="I181" s="988">
        <v>5.0167902466126337E-4</v>
      </c>
      <c r="J181" s="492">
        <v>3.0891676878916523E-2</v>
      </c>
      <c r="K181" s="492">
        <v>0.74507954586805991</v>
      </c>
      <c r="L181" s="958">
        <v>1</v>
      </c>
    </row>
    <row r="182" spans="1:12" ht="16.5" hidden="1" customHeight="1" thickBot="1">
      <c r="A182" s="3">
        <v>0</v>
      </c>
      <c r="B182" s="795" t="s">
        <v>442</v>
      </c>
      <c r="C182" s="987">
        <v>0.12322515519194518</v>
      </c>
      <c r="D182" s="956">
        <v>0</v>
      </c>
      <c r="E182" s="956">
        <v>3.5392371813845025E-2</v>
      </c>
      <c r="F182" s="987">
        <v>0</v>
      </c>
      <c r="G182" s="956">
        <v>0</v>
      </c>
      <c r="H182" s="956">
        <v>6.4106937625077784E-2</v>
      </c>
      <c r="I182" s="987">
        <v>0</v>
      </c>
      <c r="J182" s="956">
        <v>6.4582003018552213E-3</v>
      </c>
      <c r="K182" s="956">
        <v>0.77081733506727668</v>
      </c>
      <c r="L182" s="957">
        <v>1</v>
      </c>
    </row>
    <row r="183" spans="1:12" ht="16.5" customHeight="1" thickBot="1">
      <c r="A183" s="3">
        <v>0</v>
      </c>
      <c r="B183" s="795" t="s">
        <v>454</v>
      </c>
      <c r="C183" s="987">
        <v>0.14235137919027099</v>
      </c>
      <c r="D183" s="956">
        <v>0</v>
      </c>
      <c r="E183" s="956">
        <v>3.2716065136284875E-2</v>
      </c>
      <c r="F183" s="987">
        <v>0</v>
      </c>
      <c r="G183" s="956">
        <v>0</v>
      </c>
      <c r="H183" s="956">
        <v>8.2866935090928961E-2</v>
      </c>
      <c r="I183" s="987">
        <v>0</v>
      </c>
      <c r="J183" s="956">
        <v>0</v>
      </c>
      <c r="K183" s="956">
        <v>0.74206562058251513</v>
      </c>
      <c r="L183" s="957">
        <v>1</v>
      </c>
    </row>
    <row r="184" spans="1:12" ht="6" customHeight="1">
      <c r="A184" s="28"/>
      <c r="B184" s="28"/>
      <c r="C184" s="28"/>
      <c r="D184" s="28"/>
      <c r="E184" s="28"/>
      <c r="F184" s="28"/>
      <c r="G184" s="28"/>
      <c r="H184" s="28"/>
      <c r="I184" s="28"/>
      <c r="J184" s="28"/>
      <c r="K184" s="28"/>
      <c r="L184" s="28"/>
    </row>
    <row r="185" spans="1:12" ht="17.25" customHeight="1">
      <c r="B185" s="295" t="s">
        <v>235</v>
      </c>
      <c r="C185" s="28"/>
      <c r="D185" s="28"/>
      <c r="E185" s="28"/>
      <c r="F185" s="28"/>
      <c r="G185" s="28"/>
      <c r="H185" s="28"/>
      <c r="I185" s="28"/>
      <c r="J185" s="28"/>
      <c r="K185" s="28"/>
      <c r="L185" s="28"/>
    </row>
    <row r="186" spans="1:12">
      <c r="A186" s="28"/>
      <c r="B186" s="28"/>
      <c r="C186" s="28"/>
      <c r="D186" s="28"/>
      <c r="E186" s="28"/>
      <c r="F186" s="28"/>
      <c r="G186" s="28"/>
      <c r="H186" s="28"/>
      <c r="I186" s="28"/>
      <c r="J186" s="28"/>
      <c r="K186" s="28"/>
      <c r="L186" s="28"/>
    </row>
  </sheetData>
  <mergeCells count="3">
    <mergeCell ref="A1:L1"/>
    <mergeCell ref="A2:L2"/>
    <mergeCell ref="A3:L3"/>
  </mergeCells>
  <phoneticPr fontId="7"/>
  <printOptions horizontalCentered="1"/>
  <pageMargins left="0.31496062992125984" right="0.31496062992125984" top="0.39370078740157483" bottom="0.39370078740157483" header="0.19685039370078741" footer="0.19685039370078741"/>
  <pageSetup paperSize="9" scale="57"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B1:U122"/>
  <sheetViews>
    <sheetView zoomScale="70" zoomScaleNormal="70" workbookViewId="0">
      <selection sqref="A1:XFD1048576"/>
    </sheetView>
  </sheetViews>
  <sheetFormatPr defaultRowHeight="13.5"/>
  <cols>
    <col min="1" max="1" width="7.25" customWidth="1"/>
    <col min="2" max="2" width="14.875" hidden="1" customWidth="1"/>
    <col min="3" max="3" width="11.875" customWidth="1"/>
    <col min="4" max="10" width="12.625" customWidth="1"/>
    <col min="11" max="13" width="1.75" customWidth="1"/>
    <col min="14" max="14" width="12" customWidth="1"/>
    <col min="15" max="21" width="12.625" customWidth="1"/>
  </cols>
  <sheetData>
    <row r="1" spans="2:21" ht="41.25" customHeight="1">
      <c r="B1" s="1199" t="s">
        <v>275</v>
      </c>
      <c r="C1" s="1199"/>
      <c r="D1" s="1199"/>
      <c r="E1" s="1199"/>
      <c r="F1" s="1199"/>
      <c r="G1" s="1199"/>
      <c r="H1" s="1199"/>
      <c r="I1" s="1199"/>
      <c r="J1" s="1199"/>
      <c r="K1" s="1199"/>
      <c r="L1" s="1199"/>
      <c r="M1" s="1199"/>
      <c r="N1" s="1199"/>
      <c r="O1" s="1199"/>
      <c r="P1" s="1199"/>
      <c r="Q1" s="1199"/>
      <c r="R1" s="1199"/>
      <c r="S1" s="1199"/>
      <c r="T1" s="1199"/>
      <c r="U1" s="1199"/>
    </row>
    <row r="2" spans="2:21" ht="33" customHeight="1">
      <c r="B2" s="1198" t="s">
        <v>212</v>
      </c>
      <c r="C2" s="1198"/>
      <c r="D2" s="1198"/>
      <c r="E2" s="1198"/>
      <c r="F2" s="1198"/>
      <c r="G2" s="1198"/>
      <c r="H2" s="1198"/>
      <c r="I2" s="1198"/>
      <c r="J2" s="1198"/>
      <c r="K2" s="1198"/>
      <c r="L2" s="1198"/>
      <c r="M2" s="1198"/>
      <c r="N2" s="1198"/>
      <c r="O2" s="1198"/>
      <c r="P2" s="1198"/>
      <c r="Q2" s="1198"/>
      <c r="R2" s="1198"/>
      <c r="S2" s="1198"/>
      <c r="T2" s="1198"/>
      <c r="U2" s="1198"/>
    </row>
    <row r="3" spans="2:21" ht="15.75" customHeight="1">
      <c r="C3" s="279"/>
      <c r="D3" s="279"/>
      <c r="E3" s="279"/>
      <c r="F3" s="279"/>
      <c r="G3" s="279"/>
      <c r="H3" s="279"/>
      <c r="I3" s="279"/>
      <c r="J3" s="279"/>
      <c r="K3" s="279"/>
      <c r="L3" s="279"/>
      <c r="M3" s="279"/>
      <c r="N3" s="279"/>
      <c r="O3" s="279"/>
      <c r="P3" s="841"/>
      <c r="Q3" s="836"/>
      <c r="R3" s="836"/>
      <c r="S3" s="836"/>
      <c r="T3" s="279"/>
      <c r="U3" s="279"/>
    </row>
    <row r="4" spans="2:21" ht="21.75" customHeight="1">
      <c r="C4" s="103" t="s">
        <v>131</v>
      </c>
      <c r="D4" s="28"/>
      <c r="E4" s="28"/>
      <c r="F4" s="28"/>
      <c r="G4" s="28"/>
      <c r="H4" s="28"/>
      <c r="I4" s="28"/>
      <c r="J4" s="28"/>
      <c r="K4" s="42"/>
      <c r="L4" s="42"/>
      <c r="M4" s="42"/>
      <c r="N4" s="102" t="s">
        <v>130</v>
      </c>
      <c r="O4" s="28"/>
      <c r="P4" s="28"/>
      <c r="Q4" s="28"/>
      <c r="R4" s="28"/>
      <c r="S4" s="28"/>
      <c r="T4" s="28"/>
      <c r="U4" s="42" t="s">
        <v>29</v>
      </c>
    </row>
    <row r="5" spans="2:21" ht="8.25" customHeight="1" thickBot="1">
      <c r="B5" s="180"/>
      <c r="C5" s="28"/>
      <c r="D5" s="28"/>
      <c r="E5" s="28"/>
      <c r="F5" s="28"/>
      <c r="G5" s="28"/>
      <c r="H5" s="28"/>
      <c r="I5" s="28"/>
      <c r="J5" s="42"/>
      <c r="K5" s="42"/>
      <c r="L5" s="42"/>
      <c r="M5" s="42"/>
      <c r="N5" s="28"/>
      <c r="O5" s="28"/>
      <c r="P5" s="28"/>
      <c r="Q5" s="28"/>
      <c r="R5" s="28"/>
      <c r="S5" s="28"/>
      <c r="T5" s="28"/>
    </row>
    <row r="6" spans="2:21" s="195" customFormat="1" ht="43.5" thickBot="1">
      <c r="B6" s="328"/>
      <c r="C6" s="328"/>
      <c r="D6" s="337" t="s">
        <v>120</v>
      </c>
      <c r="E6" s="337" t="s">
        <v>121</v>
      </c>
      <c r="F6" s="337" t="s">
        <v>122</v>
      </c>
      <c r="G6" s="337" t="s">
        <v>123</v>
      </c>
      <c r="H6" s="337" t="s">
        <v>124</v>
      </c>
      <c r="I6" s="337" t="s">
        <v>125</v>
      </c>
      <c r="J6" s="338" t="s">
        <v>33</v>
      </c>
      <c r="K6" s="339"/>
      <c r="L6" s="339"/>
      <c r="M6" s="339"/>
      <c r="N6" s="634"/>
      <c r="O6" s="337" t="s">
        <v>120</v>
      </c>
      <c r="P6" s="337" t="s">
        <v>121</v>
      </c>
      <c r="Q6" s="337" t="s">
        <v>122</v>
      </c>
      <c r="R6" s="337" t="s">
        <v>123</v>
      </c>
      <c r="S6" s="337" t="s">
        <v>124</v>
      </c>
      <c r="T6" s="337" t="s">
        <v>125</v>
      </c>
      <c r="U6" s="338" t="s">
        <v>33</v>
      </c>
    </row>
    <row r="7" spans="2:21" s="195" customFormat="1" ht="18" hidden="1" thickTop="1">
      <c r="B7" s="404" t="s">
        <v>282</v>
      </c>
      <c r="C7" s="404" t="s">
        <v>283</v>
      </c>
      <c r="D7" s="143">
        <v>366304</v>
      </c>
      <c r="E7" s="143">
        <v>87531</v>
      </c>
      <c r="F7" s="143">
        <v>38707</v>
      </c>
      <c r="G7" s="143">
        <v>6850</v>
      </c>
      <c r="H7" s="143">
        <v>2488</v>
      </c>
      <c r="I7" s="143">
        <v>97</v>
      </c>
      <c r="J7" s="420">
        <v>501977</v>
      </c>
      <c r="K7" s="339"/>
      <c r="L7" s="339"/>
      <c r="M7" s="339"/>
      <c r="N7" s="635" t="s">
        <v>283</v>
      </c>
      <c r="O7" s="421">
        <v>21145.824492809999</v>
      </c>
      <c r="P7" s="143">
        <v>12373.286469979999</v>
      </c>
      <c r="Q7" s="143">
        <v>11592.546622989999</v>
      </c>
      <c r="R7" s="143">
        <v>4692.4913414200009</v>
      </c>
      <c r="S7" s="143">
        <v>5455.5179238199999</v>
      </c>
      <c r="T7" s="143">
        <v>2336.15</v>
      </c>
      <c r="U7" s="420">
        <v>57595.816851019998</v>
      </c>
    </row>
    <row r="8" spans="2:21" s="195" customFormat="1" ht="18" hidden="1" thickTop="1">
      <c r="B8" s="477" t="s">
        <v>287</v>
      </c>
      <c r="C8" s="477" t="s">
        <v>288</v>
      </c>
      <c r="D8" s="147">
        <v>382146</v>
      </c>
      <c r="E8" s="147">
        <v>94308</v>
      </c>
      <c r="F8" s="147">
        <v>41563</v>
      </c>
      <c r="G8" s="147">
        <v>7351</v>
      </c>
      <c r="H8" s="147">
        <v>2566</v>
      </c>
      <c r="I8" s="147">
        <v>112</v>
      </c>
      <c r="J8" s="21">
        <v>528046</v>
      </c>
      <c r="K8" s="339"/>
      <c r="L8" s="339"/>
      <c r="M8" s="339"/>
      <c r="N8" s="636" t="s">
        <v>288</v>
      </c>
      <c r="O8" s="504">
        <v>21465.855419059997</v>
      </c>
      <c r="P8" s="147">
        <v>13252.951037300001</v>
      </c>
      <c r="Q8" s="147">
        <v>12435.09350137</v>
      </c>
      <c r="R8" s="147">
        <v>5030.4468410899999</v>
      </c>
      <c r="S8" s="147">
        <v>5630.8989012099992</v>
      </c>
      <c r="T8" s="147">
        <v>2382.0296068100001</v>
      </c>
      <c r="U8" s="21">
        <v>60197.275306839998</v>
      </c>
    </row>
    <row r="9" spans="2:21" s="195" customFormat="1" ht="18" hidden="1" thickTop="1">
      <c r="B9" s="477" t="s">
        <v>289</v>
      </c>
      <c r="C9" s="477" t="s">
        <v>290</v>
      </c>
      <c r="D9" s="147">
        <v>365439</v>
      </c>
      <c r="E9" s="147">
        <v>114318</v>
      </c>
      <c r="F9" s="147">
        <v>47853</v>
      </c>
      <c r="G9" s="147">
        <v>8504</v>
      </c>
      <c r="H9" s="147">
        <v>3037</v>
      </c>
      <c r="I9" s="147">
        <v>123</v>
      </c>
      <c r="J9" s="21">
        <v>539274</v>
      </c>
      <c r="K9" s="339"/>
      <c r="L9" s="339"/>
      <c r="M9" s="339"/>
      <c r="N9" s="636" t="s">
        <v>290</v>
      </c>
      <c r="O9" s="504">
        <v>20316.637339549998</v>
      </c>
      <c r="P9" s="147">
        <v>15356.7906238</v>
      </c>
      <c r="Q9" s="147">
        <v>14013.44218898</v>
      </c>
      <c r="R9" s="147">
        <v>5660.3640840200005</v>
      </c>
      <c r="S9" s="147">
        <v>6296.6339734000003</v>
      </c>
      <c r="T9" s="147">
        <v>2503.6449200100001</v>
      </c>
      <c r="U9" s="21">
        <v>64147.513129760002</v>
      </c>
    </row>
    <row r="10" spans="2:21" s="195" customFormat="1" ht="18" thickTop="1">
      <c r="B10" s="477" t="s">
        <v>341</v>
      </c>
      <c r="C10" s="477" t="s">
        <v>342</v>
      </c>
      <c r="D10" s="147">
        <v>390919</v>
      </c>
      <c r="E10" s="147">
        <v>112925</v>
      </c>
      <c r="F10" s="147">
        <v>48767</v>
      </c>
      <c r="G10" s="147">
        <v>8704</v>
      </c>
      <c r="H10" s="147">
        <v>3191</v>
      </c>
      <c r="I10" s="147">
        <v>116</v>
      </c>
      <c r="J10" s="21">
        <v>564622</v>
      </c>
      <c r="K10" s="339"/>
      <c r="L10" s="339"/>
      <c r="M10" s="339"/>
      <c r="N10" s="636" t="s">
        <v>342</v>
      </c>
      <c r="O10" s="504">
        <v>21043.984271259997</v>
      </c>
      <c r="P10" s="147">
        <v>15331.454199669999</v>
      </c>
      <c r="Q10" s="147">
        <v>14370.406251100001</v>
      </c>
      <c r="R10" s="147">
        <v>5820.7883977600004</v>
      </c>
      <c r="S10" s="147">
        <v>6672.96227327</v>
      </c>
      <c r="T10" s="147">
        <v>2462.4521653199999</v>
      </c>
      <c r="U10" s="21">
        <v>65702.04755838</v>
      </c>
    </row>
    <row r="11" spans="2:21" s="195" customFormat="1" ht="17.25" hidden="1">
      <c r="B11" s="477" t="s">
        <v>346</v>
      </c>
      <c r="C11" s="477" t="s">
        <v>347</v>
      </c>
      <c r="D11" s="147">
        <v>392526</v>
      </c>
      <c r="E11" s="147">
        <v>130530</v>
      </c>
      <c r="F11" s="147">
        <v>54136</v>
      </c>
      <c r="G11" s="147">
        <v>9816</v>
      </c>
      <c r="H11" s="147">
        <v>3692</v>
      </c>
      <c r="I11" s="147">
        <v>135</v>
      </c>
      <c r="J11" s="21">
        <v>590835</v>
      </c>
      <c r="K11" s="339"/>
      <c r="L11" s="339"/>
      <c r="M11" s="339"/>
      <c r="N11" s="636" t="s">
        <v>347</v>
      </c>
      <c r="O11" s="504">
        <v>20064.926013529996</v>
      </c>
      <c r="P11" s="147">
        <v>17112.44065425</v>
      </c>
      <c r="Q11" s="147">
        <v>15632.4016025</v>
      </c>
      <c r="R11" s="147">
        <v>6389.1862143799999</v>
      </c>
      <c r="S11" s="147">
        <v>7344.8526178899992</v>
      </c>
      <c r="T11" s="147">
        <v>2728.0989568099994</v>
      </c>
      <c r="U11" s="21">
        <v>69271.906059360001</v>
      </c>
    </row>
    <row r="12" spans="2:21" s="195" customFormat="1" ht="17.25" hidden="1">
      <c r="B12" s="477" t="s">
        <v>349</v>
      </c>
      <c r="C12" s="477" t="s">
        <v>350</v>
      </c>
      <c r="D12" s="147">
        <v>409616</v>
      </c>
      <c r="E12" s="147">
        <v>142521</v>
      </c>
      <c r="F12" s="147">
        <v>58633</v>
      </c>
      <c r="G12" s="147">
        <v>10812</v>
      </c>
      <c r="H12" s="147">
        <v>4188</v>
      </c>
      <c r="I12" s="147">
        <v>154</v>
      </c>
      <c r="J12" s="21">
        <v>625924</v>
      </c>
      <c r="K12" s="339"/>
      <c r="L12" s="339"/>
      <c r="M12" s="339"/>
      <c r="N12" s="636" t="s">
        <v>350</v>
      </c>
      <c r="O12" s="504">
        <v>19791.2113139906</v>
      </c>
      <c r="P12" s="147">
        <v>18428.531672919999</v>
      </c>
      <c r="Q12" s="147">
        <v>16814.257429518599</v>
      </c>
      <c r="R12" s="147">
        <v>6962.1612415499994</v>
      </c>
      <c r="S12" s="147">
        <v>8150.2442428400009</v>
      </c>
      <c r="T12" s="147">
        <v>3033.5278135199997</v>
      </c>
      <c r="U12" s="21">
        <v>73179.933714339204</v>
      </c>
    </row>
    <row r="13" spans="2:21" s="195" customFormat="1" ht="17.25" hidden="1">
      <c r="B13" s="477" t="s">
        <v>352</v>
      </c>
      <c r="C13" s="477" t="s">
        <v>353</v>
      </c>
      <c r="D13" s="147">
        <v>423931</v>
      </c>
      <c r="E13" s="147">
        <v>157444</v>
      </c>
      <c r="F13" s="147">
        <v>65551</v>
      </c>
      <c r="G13" s="147">
        <v>12399</v>
      </c>
      <c r="H13" s="147">
        <v>4875</v>
      </c>
      <c r="I13" s="147">
        <v>156</v>
      </c>
      <c r="J13" s="21">
        <v>664356</v>
      </c>
      <c r="K13" s="339"/>
      <c r="L13" s="339"/>
      <c r="M13" s="339"/>
      <c r="N13" s="636" t="s">
        <v>353</v>
      </c>
      <c r="O13" s="504">
        <v>19154.715362891398</v>
      </c>
      <c r="P13" s="147">
        <v>20213.431195050001</v>
      </c>
      <c r="Q13" s="147">
        <v>18869.946493168598</v>
      </c>
      <c r="R13" s="147">
        <v>7981.2994094899996</v>
      </c>
      <c r="S13" s="147">
        <v>9512.62359836</v>
      </c>
      <c r="T13" s="147">
        <v>3126.7647668199997</v>
      </c>
      <c r="U13" s="21">
        <v>78858.780825780006</v>
      </c>
    </row>
    <row r="14" spans="2:21" s="195" customFormat="1" ht="17.25">
      <c r="B14" s="477" t="s">
        <v>356</v>
      </c>
      <c r="C14" s="477" t="s">
        <v>357</v>
      </c>
      <c r="D14" s="147">
        <v>497765</v>
      </c>
      <c r="E14" s="147">
        <v>138731</v>
      </c>
      <c r="F14" s="147">
        <v>63453</v>
      </c>
      <c r="G14" s="147">
        <v>11925</v>
      </c>
      <c r="H14" s="147">
        <v>4590</v>
      </c>
      <c r="I14" s="147">
        <v>150</v>
      </c>
      <c r="J14" s="21">
        <v>716614</v>
      </c>
      <c r="K14" s="339"/>
      <c r="L14" s="339"/>
      <c r="M14" s="339"/>
      <c r="N14" s="636" t="s">
        <v>357</v>
      </c>
      <c r="O14" s="504">
        <v>21976.022685350003</v>
      </c>
      <c r="P14" s="147">
        <v>18531.62280275</v>
      </c>
      <c r="Q14" s="147">
        <v>18737.987516960002</v>
      </c>
      <c r="R14" s="147">
        <v>7920.2180028900002</v>
      </c>
      <c r="S14" s="147">
        <v>9461.5040967500008</v>
      </c>
      <c r="T14" s="147">
        <v>3215.6818841499999</v>
      </c>
      <c r="U14" s="21">
        <v>79843.036988850014</v>
      </c>
    </row>
    <row r="15" spans="2:21" s="195" customFormat="1" ht="17.25" hidden="1">
      <c r="B15" s="477" t="s">
        <v>358</v>
      </c>
      <c r="C15" s="477" t="s">
        <v>359</v>
      </c>
      <c r="D15" s="147">
        <v>530518</v>
      </c>
      <c r="E15" s="147">
        <v>143129</v>
      </c>
      <c r="F15" s="147">
        <v>67042</v>
      </c>
      <c r="G15" s="147">
        <v>12507</v>
      </c>
      <c r="H15" s="147">
        <v>4778</v>
      </c>
      <c r="I15" s="147">
        <v>161</v>
      </c>
      <c r="J15" s="21">
        <v>758135</v>
      </c>
      <c r="K15" s="339"/>
      <c r="L15" s="339"/>
      <c r="M15" s="339"/>
      <c r="N15" s="636" t="s">
        <v>359</v>
      </c>
      <c r="O15" s="504">
        <v>22465.229202559996</v>
      </c>
      <c r="P15" s="147">
        <v>19102.254038799998</v>
      </c>
      <c r="Q15" s="147">
        <v>19795.26661739</v>
      </c>
      <c r="R15" s="147">
        <v>8315.9919906599989</v>
      </c>
      <c r="S15" s="147">
        <v>9787.1943663499987</v>
      </c>
      <c r="T15" s="147">
        <v>3280.8255744999997</v>
      </c>
      <c r="U15" s="21">
        <v>82746.761790260003</v>
      </c>
    </row>
    <row r="16" spans="2:21" s="195" customFormat="1" ht="17.25" hidden="1">
      <c r="B16" s="477" t="s">
        <v>360</v>
      </c>
      <c r="C16" s="477" t="s">
        <v>361</v>
      </c>
      <c r="D16" s="147">
        <v>549981</v>
      </c>
      <c r="E16" s="147">
        <v>159170</v>
      </c>
      <c r="F16" s="147">
        <v>73039</v>
      </c>
      <c r="G16" s="147">
        <v>13939</v>
      </c>
      <c r="H16" s="147">
        <v>5406</v>
      </c>
      <c r="I16" s="147">
        <v>185</v>
      </c>
      <c r="J16" s="21">
        <v>801720</v>
      </c>
      <c r="K16" s="339"/>
      <c r="L16" s="339"/>
      <c r="M16" s="339"/>
      <c r="N16" s="636" t="s">
        <v>361</v>
      </c>
      <c r="O16" s="504">
        <v>21831.670405730005</v>
      </c>
      <c r="P16" s="147">
        <v>20767.5155318</v>
      </c>
      <c r="Q16" s="147">
        <v>21315.261993800003</v>
      </c>
      <c r="R16" s="147">
        <v>9110.2683053700002</v>
      </c>
      <c r="S16" s="147">
        <v>10673.165655229999</v>
      </c>
      <c r="T16" s="147">
        <v>3752.28606128</v>
      </c>
      <c r="U16" s="21">
        <v>87450.16795321001</v>
      </c>
    </row>
    <row r="17" spans="2:21" s="195" customFormat="1" ht="17.25" hidden="1">
      <c r="B17" s="477" t="s">
        <v>362</v>
      </c>
      <c r="C17" s="477" t="s">
        <v>363</v>
      </c>
      <c r="D17" s="147">
        <v>637120</v>
      </c>
      <c r="E17" s="147">
        <v>122490</v>
      </c>
      <c r="F17" s="147">
        <v>63959</v>
      </c>
      <c r="G17" s="147">
        <v>11682</v>
      </c>
      <c r="H17" s="147">
        <v>4229</v>
      </c>
      <c r="I17" s="147">
        <v>150</v>
      </c>
      <c r="J17" s="21">
        <v>839630</v>
      </c>
      <c r="K17" s="339"/>
      <c r="L17" s="339"/>
      <c r="M17" s="339"/>
      <c r="N17" s="636" t="s">
        <v>363</v>
      </c>
      <c r="O17" s="504">
        <v>25973.660087690001</v>
      </c>
      <c r="P17" s="147">
        <v>17310.805169810003</v>
      </c>
      <c r="Q17" s="147">
        <v>19383.141338429999</v>
      </c>
      <c r="R17" s="147">
        <v>8057.8136767100004</v>
      </c>
      <c r="S17" s="147">
        <v>9251.8285278100011</v>
      </c>
      <c r="T17" s="147">
        <v>3428.3750798500005</v>
      </c>
      <c r="U17" s="21">
        <v>83405.623880300001</v>
      </c>
    </row>
    <row r="18" spans="2:21" s="195" customFormat="1" ht="17.25">
      <c r="B18" s="477" t="s">
        <v>368</v>
      </c>
      <c r="C18" s="477" t="s">
        <v>368</v>
      </c>
      <c r="D18" s="147">
        <v>632937</v>
      </c>
      <c r="E18" s="147">
        <v>144854</v>
      </c>
      <c r="F18" s="147">
        <v>71416</v>
      </c>
      <c r="G18" s="147">
        <v>13621</v>
      </c>
      <c r="H18" s="147">
        <v>5071</v>
      </c>
      <c r="I18" s="147">
        <v>193</v>
      </c>
      <c r="J18" s="21">
        <v>868092</v>
      </c>
      <c r="K18" s="339"/>
      <c r="L18" s="339"/>
      <c r="M18" s="339"/>
      <c r="N18" s="636" t="s">
        <v>368</v>
      </c>
      <c r="O18" s="504">
        <v>24314.29988454</v>
      </c>
      <c r="P18" s="147">
        <v>19546.108648409998</v>
      </c>
      <c r="Q18" s="147">
        <v>21195.27601872</v>
      </c>
      <c r="R18" s="147">
        <v>9017.3840379199992</v>
      </c>
      <c r="S18" s="147">
        <v>10184.79154158</v>
      </c>
      <c r="T18" s="147">
        <v>4014.1421826300002</v>
      </c>
      <c r="U18" s="21">
        <v>88272.002313799996</v>
      </c>
    </row>
    <row r="19" spans="2:21" s="195" customFormat="1" ht="17.25" hidden="1">
      <c r="B19" s="477" t="s">
        <v>368</v>
      </c>
      <c r="C19" s="477" t="s">
        <v>371</v>
      </c>
      <c r="D19" s="147">
        <v>663973</v>
      </c>
      <c r="E19" s="147">
        <v>144762</v>
      </c>
      <c r="F19" s="147">
        <v>71551</v>
      </c>
      <c r="G19" s="147">
        <v>13947</v>
      </c>
      <c r="H19" s="147">
        <v>5307</v>
      </c>
      <c r="I19" s="147">
        <v>198</v>
      </c>
      <c r="J19" s="21">
        <v>899738</v>
      </c>
      <c r="K19" s="339"/>
      <c r="L19" s="339"/>
      <c r="M19" s="339"/>
      <c r="N19" s="636" t="s">
        <v>371</v>
      </c>
      <c r="O19" s="504">
        <v>24166.550060869999</v>
      </c>
      <c r="P19" s="147">
        <v>19498.46475517</v>
      </c>
      <c r="Q19" s="147">
        <v>21167.956665869999</v>
      </c>
      <c r="R19" s="147">
        <v>9117.7920193100017</v>
      </c>
      <c r="S19" s="147">
        <v>10449.704505559999</v>
      </c>
      <c r="T19" s="147">
        <v>4082.3841073200001</v>
      </c>
      <c r="U19" s="21">
        <v>88482.852114100009</v>
      </c>
    </row>
    <row r="20" spans="2:21" s="195" customFormat="1" ht="17.25" hidden="1">
      <c r="B20" s="477" t="s">
        <v>368</v>
      </c>
      <c r="C20" s="477" t="s">
        <v>372</v>
      </c>
      <c r="D20" s="147">
        <v>665593</v>
      </c>
      <c r="E20" s="147">
        <v>152027</v>
      </c>
      <c r="F20" s="147">
        <v>74770</v>
      </c>
      <c r="G20" s="147">
        <v>14353</v>
      </c>
      <c r="H20" s="147">
        <v>5542</v>
      </c>
      <c r="I20" s="147">
        <v>211</v>
      </c>
      <c r="J20" s="21">
        <v>912496</v>
      </c>
      <c r="K20" s="339"/>
      <c r="L20" s="339"/>
      <c r="M20" s="339"/>
      <c r="N20" s="636" t="s">
        <v>372</v>
      </c>
      <c r="O20" s="504">
        <v>23284.878917730002</v>
      </c>
      <c r="P20" s="147">
        <v>20135.111883029997</v>
      </c>
      <c r="Q20" s="147">
        <v>22005.539792940002</v>
      </c>
      <c r="R20" s="147">
        <v>9349.9339309000006</v>
      </c>
      <c r="S20" s="147">
        <v>10803.061670300001</v>
      </c>
      <c r="T20" s="147">
        <v>4261.3633327500002</v>
      </c>
      <c r="U20" s="21">
        <v>89839.889527650012</v>
      </c>
    </row>
    <row r="21" spans="2:21" s="195" customFormat="1" ht="17.25" hidden="1">
      <c r="B21" s="477" t="s">
        <v>368</v>
      </c>
      <c r="C21" s="477" t="s">
        <v>374</v>
      </c>
      <c r="D21" s="147">
        <v>705077</v>
      </c>
      <c r="E21" s="147">
        <v>173382</v>
      </c>
      <c r="F21" s="147">
        <v>82243</v>
      </c>
      <c r="G21" s="147">
        <v>16096</v>
      </c>
      <c r="H21" s="147">
        <v>6295</v>
      </c>
      <c r="I21" s="147">
        <v>226</v>
      </c>
      <c r="J21" s="21">
        <v>983319</v>
      </c>
      <c r="K21" s="339"/>
      <c r="L21" s="339"/>
      <c r="M21" s="339"/>
      <c r="N21" s="636" t="s">
        <v>374</v>
      </c>
      <c r="O21" s="504">
        <v>23372.229503990002</v>
      </c>
      <c r="P21" s="147">
        <v>22411.898220240004</v>
      </c>
      <c r="Q21" s="147">
        <v>23980.204897560008</v>
      </c>
      <c r="R21" s="147">
        <v>10340.908753629999</v>
      </c>
      <c r="S21" s="147">
        <v>12040.94133921</v>
      </c>
      <c r="T21" s="147">
        <v>4671.3842562300006</v>
      </c>
      <c r="U21" s="21">
        <v>96817.566970860003</v>
      </c>
    </row>
    <row r="22" spans="2:21" s="195" customFormat="1" ht="17.25">
      <c r="B22" s="477" t="s">
        <v>368</v>
      </c>
      <c r="C22" s="477" t="s">
        <v>375</v>
      </c>
      <c r="D22" s="147">
        <v>822370</v>
      </c>
      <c r="E22" s="147">
        <v>120770</v>
      </c>
      <c r="F22" s="147">
        <v>67219</v>
      </c>
      <c r="G22" s="147">
        <v>12241</v>
      </c>
      <c r="H22" s="147">
        <v>4569</v>
      </c>
      <c r="I22" s="147">
        <v>176</v>
      </c>
      <c r="J22" s="21">
        <v>1027345</v>
      </c>
      <c r="K22" s="339"/>
      <c r="L22" s="339"/>
      <c r="M22" s="339"/>
      <c r="N22" s="636" t="s">
        <v>375</v>
      </c>
      <c r="O22" s="504">
        <v>28043.497627959998</v>
      </c>
      <c r="P22" s="147">
        <v>17077.334670060001</v>
      </c>
      <c r="Q22" s="147">
        <v>20290.634755624997</v>
      </c>
      <c r="R22" s="147">
        <v>8392.8531756900011</v>
      </c>
      <c r="S22" s="147">
        <v>9901.3884524799996</v>
      </c>
      <c r="T22" s="147">
        <v>4068.5059959599998</v>
      </c>
      <c r="U22" s="21">
        <v>87774.214677775002</v>
      </c>
    </row>
    <row r="23" spans="2:21" s="195" customFormat="1" ht="17.25" hidden="1">
      <c r="B23" s="477" t="s">
        <v>368</v>
      </c>
      <c r="C23" s="477" t="s">
        <v>376</v>
      </c>
      <c r="D23" s="147">
        <v>860106</v>
      </c>
      <c r="E23" s="147">
        <v>151189</v>
      </c>
      <c r="F23" s="147">
        <v>76891</v>
      </c>
      <c r="G23" s="147">
        <v>14742</v>
      </c>
      <c r="H23" s="147">
        <v>5533</v>
      </c>
      <c r="I23" s="147">
        <v>200</v>
      </c>
      <c r="J23" s="21">
        <v>1108661</v>
      </c>
      <c r="K23" s="339"/>
      <c r="L23" s="339"/>
      <c r="M23" s="339"/>
      <c r="N23" s="636" t="s">
        <v>376</v>
      </c>
      <c r="O23" s="504">
        <v>28837.282374379996</v>
      </c>
      <c r="P23" s="147">
        <v>20549.55927537</v>
      </c>
      <c r="Q23" s="147">
        <v>23003.871389839998</v>
      </c>
      <c r="R23" s="147">
        <v>9774.0106398000007</v>
      </c>
      <c r="S23" s="147">
        <v>11125.07581491</v>
      </c>
      <c r="T23" s="147">
        <v>4490.3832374899994</v>
      </c>
      <c r="U23" s="21">
        <v>97780.182731790002</v>
      </c>
    </row>
    <row r="24" spans="2:21" s="195" customFormat="1" ht="17.25" hidden="1">
      <c r="B24" s="477" t="s">
        <v>368</v>
      </c>
      <c r="C24" s="477" t="s">
        <v>378</v>
      </c>
      <c r="D24" s="147">
        <v>853587</v>
      </c>
      <c r="E24" s="147">
        <v>169299</v>
      </c>
      <c r="F24" s="147">
        <v>82507</v>
      </c>
      <c r="G24" s="147">
        <v>16043</v>
      </c>
      <c r="H24" s="147">
        <v>6122</v>
      </c>
      <c r="I24" s="147">
        <v>219</v>
      </c>
      <c r="J24" s="21">
        <v>1127777</v>
      </c>
      <c r="K24" s="339"/>
      <c r="L24" s="339"/>
      <c r="M24" s="339"/>
      <c r="N24" s="636" t="s">
        <v>378</v>
      </c>
      <c r="O24" s="504">
        <v>27228.268648820002</v>
      </c>
      <c r="P24" s="147">
        <v>22289.978126369999</v>
      </c>
      <c r="Q24" s="147">
        <v>24336.626184020002</v>
      </c>
      <c r="R24" s="147">
        <v>10448.897381790001</v>
      </c>
      <c r="S24" s="147">
        <v>11792.075247629997</v>
      </c>
      <c r="T24" s="147">
        <v>5074.4503271200001</v>
      </c>
      <c r="U24" s="21">
        <v>101170.29591574999</v>
      </c>
    </row>
    <row r="25" spans="2:21" s="195" customFormat="1" ht="17.25" hidden="1">
      <c r="B25" s="477" t="s">
        <v>368</v>
      </c>
      <c r="C25" s="477" t="s">
        <v>379</v>
      </c>
      <c r="D25" s="147">
        <v>841541</v>
      </c>
      <c r="E25" s="147">
        <v>183851</v>
      </c>
      <c r="F25" s="147">
        <v>88629</v>
      </c>
      <c r="G25" s="147">
        <v>17573</v>
      </c>
      <c r="H25" s="147">
        <v>6817</v>
      </c>
      <c r="I25" s="147">
        <v>239</v>
      </c>
      <c r="J25" s="21">
        <v>1138650</v>
      </c>
      <c r="K25" s="339"/>
      <c r="L25" s="339"/>
      <c r="M25" s="339"/>
      <c r="N25" s="636" t="s">
        <v>379</v>
      </c>
      <c r="O25" s="504">
        <v>25864.057623230001</v>
      </c>
      <c r="P25" s="147">
        <v>23963.002966909997</v>
      </c>
      <c r="Q25" s="147">
        <v>26124.156143379998</v>
      </c>
      <c r="R25" s="147">
        <v>11375.957915389999</v>
      </c>
      <c r="S25" s="147">
        <v>12967.648682030002</v>
      </c>
      <c r="T25" s="147">
        <v>5596.30420005</v>
      </c>
      <c r="U25" s="21">
        <v>105891.12753098999</v>
      </c>
    </row>
    <row r="26" spans="2:21" s="195" customFormat="1" ht="17.25">
      <c r="B26" s="477"/>
      <c r="C26" s="477" t="s">
        <v>386</v>
      </c>
      <c r="D26" s="147">
        <v>865695</v>
      </c>
      <c r="E26" s="147">
        <v>190661</v>
      </c>
      <c r="F26" s="147">
        <v>94957</v>
      </c>
      <c r="G26" s="147">
        <v>19449</v>
      </c>
      <c r="H26" s="147">
        <v>7366</v>
      </c>
      <c r="I26" s="147">
        <v>266</v>
      </c>
      <c r="J26" s="21">
        <v>1178394</v>
      </c>
      <c r="K26" s="339"/>
      <c r="L26" s="339"/>
      <c r="M26" s="339"/>
      <c r="N26" s="636" t="s">
        <v>386</v>
      </c>
      <c r="O26" s="504">
        <v>25953.121483670002</v>
      </c>
      <c r="P26" s="147">
        <v>25097.805531119997</v>
      </c>
      <c r="Q26" s="147">
        <v>28259.963717229999</v>
      </c>
      <c r="R26" s="147">
        <v>12697.32038831</v>
      </c>
      <c r="S26" s="147">
        <v>14030.388457850002</v>
      </c>
      <c r="T26" s="147">
        <v>6040.6244885999986</v>
      </c>
      <c r="U26" s="21">
        <v>112079.22406678001</v>
      </c>
    </row>
    <row r="27" spans="2:21" s="195" customFormat="1" ht="17.25" hidden="1">
      <c r="B27" s="477"/>
      <c r="C27" s="623" t="s">
        <v>397</v>
      </c>
      <c r="D27" s="147">
        <v>890061</v>
      </c>
      <c r="E27" s="147">
        <v>201254</v>
      </c>
      <c r="F27" s="147">
        <v>102218</v>
      </c>
      <c r="G27" s="147">
        <v>21377</v>
      </c>
      <c r="H27" s="147">
        <v>8082</v>
      </c>
      <c r="I27" s="147">
        <v>294</v>
      </c>
      <c r="J27" s="21">
        <v>1223286</v>
      </c>
      <c r="K27" s="339"/>
      <c r="L27" s="339"/>
      <c r="M27" s="339"/>
      <c r="N27" s="623" t="s">
        <v>397</v>
      </c>
      <c r="O27" s="504">
        <v>26600.97490066</v>
      </c>
      <c r="P27" s="147">
        <v>26528.940769839999</v>
      </c>
      <c r="Q27" s="147">
        <v>30475.518546640007</v>
      </c>
      <c r="R27" s="147">
        <v>13957.233290759999</v>
      </c>
      <c r="S27" s="147">
        <v>15235.353014299997</v>
      </c>
      <c r="T27" s="147">
        <v>6482.7441454599993</v>
      </c>
      <c r="U27" s="21">
        <v>119280.76466766001</v>
      </c>
    </row>
    <row r="28" spans="2:21" s="195" customFormat="1" ht="17.25" hidden="1">
      <c r="B28" s="477"/>
      <c r="C28" s="643" t="s">
        <v>414</v>
      </c>
      <c r="D28" s="147">
        <v>922195</v>
      </c>
      <c r="E28" s="147">
        <v>209234</v>
      </c>
      <c r="F28" s="147">
        <v>108133</v>
      </c>
      <c r="G28" s="147">
        <v>22733</v>
      </c>
      <c r="H28" s="147">
        <v>8642</v>
      </c>
      <c r="I28" s="147">
        <v>300</v>
      </c>
      <c r="J28" s="21">
        <v>1271237</v>
      </c>
      <c r="K28" s="339"/>
      <c r="L28" s="339"/>
      <c r="M28" s="339"/>
      <c r="N28" s="623" t="s">
        <v>414</v>
      </c>
      <c r="O28" s="504">
        <v>27962.110155449998</v>
      </c>
      <c r="P28" s="147">
        <v>27587.157654449999</v>
      </c>
      <c r="Q28" s="147">
        <v>32316.394572259996</v>
      </c>
      <c r="R28" s="147">
        <v>14902.838843400003</v>
      </c>
      <c r="S28" s="147">
        <v>16448.288745999998</v>
      </c>
      <c r="T28" s="147">
        <v>6883.2712387600004</v>
      </c>
      <c r="U28" s="21">
        <v>126100.06121032001</v>
      </c>
    </row>
    <row r="29" spans="2:21" s="195" customFormat="1" ht="17.25" hidden="1">
      <c r="B29" s="477"/>
      <c r="C29" s="643" t="s">
        <v>415</v>
      </c>
      <c r="D29" s="147">
        <v>943235</v>
      </c>
      <c r="E29" s="147">
        <v>226962</v>
      </c>
      <c r="F29" s="147">
        <v>117367</v>
      </c>
      <c r="G29" s="147">
        <v>24893</v>
      </c>
      <c r="H29" s="147">
        <v>9552</v>
      </c>
      <c r="I29" s="147">
        <v>326</v>
      </c>
      <c r="J29" s="21">
        <v>1322335</v>
      </c>
      <c r="K29" s="339"/>
      <c r="L29" s="339"/>
      <c r="M29" s="339"/>
      <c r="N29" s="623" t="s">
        <v>415</v>
      </c>
      <c r="O29" s="504">
        <v>28617.053064259999</v>
      </c>
      <c r="P29" s="147">
        <v>29753.253154980001</v>
      </c>
      <c r="Q29" s="147">
        <v>35052.980728760005</v>
      </c>
      <c r="R29" s="147">
        <v>16274.039514410004</v>
      </c>
      <c r="S29" s="147">
        <v>18149.5147253</v>
      </c>
      <c r="T29" s="147">
        <v>7555.5990993899995</v>
      </c>
      <c r="U29" s="21">
        <v>135402.44028710001</v>
      </c>
    </row>
    <row r="30" spans="2:21" s="195" customFormat="1" ht="17.25">
      <c r="B30" s="477"/>
      <c r="C30" s="643" t="s">
        <v>419</v>
      </c>
      <c r="D30" s="147">
        <v>984304</v>
      </c>
      <c r="E30" s="147">
        <v>216915</v>
      </c>
      <c r="F30" s="147">
        <v>117936</v>
      </c>
      <c r="G30" s="147">
        <v>24494</v>
      </c>
      <c r="H30" s="147">
        <v>9176</v>
      </c>
      <c r="I30" s="147">
        <v>312</v>
      </c>
      <c r="J30" s="21">
        <v>1353137</v>
      </c>
      <c r="K30" s="339"/>
      <c r="L30" s="339"/>
      <c r="M30" s="339"/>
      <c r="N30" s="623" t="s">
        <v>419</v>
      </c>
      <c r="O30" s="504">
        <v>31285.247667950007</v>
      </c>
      <c r="P30" s="147">
        <v>29003.515917569996</v>
      </c>
      <c r="Q30" s="147">
        <v>35507.372176099998</v>
      </c>
      <c r="R30" s="147">
        <v>16229.315590280003</v>
      </c>
      <c r="S30" s="147">
        <v>17939.942602669998</v>
      </c>
      <c r="T30" s="147">
        <v>7256.3837666000009</v>
      </c>
      <c r="U30" s="21">
        <v>137221.77772117002</v>
      </c>
    </row>
    <row r="31" spans="2:21" s="195" customFormat="1" ht="17.25" hidden="1">
      <c r="B31" s="477"/>
      <c r="C31" s="643" t="s">
        <v>421</v>
      </c>
      <c r="D31" s="147">
        <v>1060003</v>
      </c>
      <c r="E31" s="147">
        <v>203823</v>
      </c>
      <c r="F31" s="147">
        <v>116295</v>
      </c>
      <c r="G31" s="147">
        <v>23130</v>
      </c>
      <c r="H31" s="147">
        <v>8421</v>
      </c>
      <c r="I31" s="147">
        <v>282</v>
      </c>
      <c r="J31" s="21">
        <v>1411954</v>
      </c>
      <c r="K31" s="339"/>
      <c r="L31" s="339"/>
      <c r="M31" s="339"/>
      <c r="N31" s="623" t="s">
        <v>421</v>
      </c>
      <c r="O31" s="504">
        <v>34154.715956300002</v>
      </c>
      <c r="P31" s="147">
        <v>27723.796369280004</v>
      </c>
      <c r="Q31" s="147">
        <v>35157.948031239997</v>
      </c>
      <c r="R31" s="147">
        <v>15540.8887875</v>
      </c>
      <c r="S31" s="147">
        <v>16991.334759480003</v>
      </c>
      <c r="T31" s="147">
        <v>6793.7853843599996</v>
      </c>
      <c r="U31" s="21">
        <v>136362.46928816001</v>
      </c>
    </row>
    <row r="32" spans="2:21" s="195" customFormat="1" ht="17.25" hidden="1">
      <c r="B32" s="477"/>
      <c r="C32" s="643" t="s">
        <v>422</v>
      </c>
      <c r="D32" s="147">
        <v>1114013</v>
      </c>
      <c r="E32" s="147">
        <v>198750</v>
      </c>
      <c r="F32" s="147">
        <v>117885</v>
      </c>
      <c r="G32" s="147">
        <v>23315</v>
      </c>
      <c r="H32" s="147">
        <v>8300</v>
      </c>
      <c r="I32" s="147">
        <v>277</v>
      </c>
      <c r="J32" s="21">
        <v>1462540</v>
      </c>
      <c r="K32" s="339"/>
      <c r="L32" s="339"/>
      <c r="M32" s="339"/>
      <c r="N32" s="623" t="s">
        <v>422</v>
      </c>
      <c r="O32" s="504">
        <v>36228.810632549998</v>
      </c>
      <c r="P32" s="147">
        <v>27356.5483862</v>
      </c>
      <c r="Q32" s="147">
        <v>35722.109435070008</v>
      </c>
      <c r="R32" s="147">
        <v>15754.980842529998</v>
      </c>
      <c r="S32" s="147">
        <v>16976.443813850001</v>
      </c>
      <c r="T32" s="147">
        <v>6630.5262492500005</v>
      </c>
      <c r="U32" s="21">
        <v>138669.41935945</v>
      </c>
    </row>
    <row r="33" spans="2:21" s="195" customFormat="1" ht="17.25" hidden="1">
      <c r="B33" s="477"/>
      <c r="C33" s="643" t="s">
        <v>427</v>
      </c>
      <c r="D33" s="147">
        <v>1146237</v>
      </c>
      <c r="E33" s="147">
        <v>199481</v>
      </c>
      <c r="F33" s="147">
        <v>119609</v>
      </c>
      <c r="G33" s="147">
        <v>23558</v>
      </c>
      <c r="H33" s="147">
        <v>8310</v>
      </c>
      <c r="I33" s="147">
        <v>272</v>
      </c>
      <c r="J33" s="21">
        <v>1497467</v>
      </c>
      <c r="K33" s="339"/>
      <c r="L33" s="339"/>
      <c r="M33" s="339"/>
      <c r="N33" s="623" t="s">
        <v>427</v>
      </c>
      <c r="O33" s="504">
        <v>37255.589413630005</v>
      </c>
      <c r="P33" s="147">
        <v>27595.338835899998</v>
      </c>
      <c r="Q33" s="147">
        <v>36335.523070690004</v>
      </c>
      <c r="R33" s="147">
        <v>15971.90550178</v>
      </c>
      <c r="S33" s="147">
        <v>17086.377308560001</v>
      </c>
      <c r="T33" s="147">
        <v>6662.3231158800008</v>
      </c>
      <c r="U33" s="21">
        <v>140907.05724644</v>
      </c>
    </row>
    <row r="34" spans="2:21" s="195" customFormat="1" ht="17.25">
      <c r="B34" s="477"/>
      <c r="C34" s="644" t="s">
        <v>430</v>
      </c>
      <c r="D34" s="491">
        <v>1146112</v>
      </c>
      <c r="E34" s="491">
        <v>214772</v>
      </c>
      <c r="F34" s="491">
        <v>125816</v>
      </c>
      <c r="G34" s="491">
        <v>25262</v>
      </c>
      <c r="H34" s="491">
        <v>9115</v>
      </c>
      <c r="I34" s="491">
        <v>290</v>
      </c>
      <c r="J34" s="512">
        <v>1521367</v>
      </c>
      <c r="K34" s="339"/>
      <c r="L34" s="339"/>
      <c r="M34" s="339"/>
      <c r="N34" s="622" t="s">
        <v>430</v>
      </c>
      <c r="O34" s="1092">
        <v>36812.653405410005</v>
      </c>
      <c r="P34" s="491">
        <v>29259.952047240004</v>
      </c>
      <c r="Q34" s="491">
        <v>38111.776185360002</v>
      </c>
      <c r="R34" s="491">
        <v>16951.259179790002</v>
      </c>
      <c r="S34" s="491">
        <v>18233.489904150003</v>
      </c>
      <c r="T34" s="491">
        <v>7103.354060480001</v>
      </c>
      <c r="U34" s="512">
        <v>146472.48478243002</v>
      </c>
    </row>
    <row r="35" spans="2:21" s="195" customFormat="1" ht="17.25" hidden="1">
      <c r="B35" s="477"/>
      <c r="C35" s="643" t="s">
        <v>436</v>
      </c>
      <c r="D35" s="147">
        <v>1109414</v>
      </c>
      <c r="E35" s="147">
        <v>251038</v>
      </c>
      <c r="F35" s="147">
        <v>140993</v>
      </c>
      <c r="G35" s="147">
        <v>29869</v>
      </c>
      <c r="H35" s="147">
        <v>11078</v>
      </c>
      <c r="I35" s="147">
        <v>346</v>
      </c>
      <c r="J35" s="21">
        <v>1542738</v>
      </c>
      <c r="K35" s="339"/>
      <c r="L35" s="339"/>
      <c r="M35" s="339"/>
      <c r="N35" s="623" t="s">
        <v>436</v>
      </c>
      <c r="O35" s="504">
        <v>34498.893803469997</v>
      </c>
      <c r="P35" s="147">
        <v>33345.441945409999</v>
      </c>
      <c r="Q35" s="147">
        <v>42533.083238220002</v>
      </c>
      <c r="R35" s="147">
        <v>19750.274849460002</v>
      </c>
      <c r="S35" s="147">
        <v>21178.142566939998</v>
      </c>
      <c r="T35" s="147">
        <v>7926.6084858300001</v>
      </c>
      <c r="U35" s="21">
        <v>159232.44488932999</v>
      </c>
    </row>
    <row r="36" spans="2:21" s="100" customFormat="1" ht="17.25" hidden="1" customHeight="1" thickBot="1">
      <c r="B36" s="280" t="s">
        <v>368</v>
      </c>
      <c r="C36" s="1002" t="s">
        <v>439</v>
      </c>
      <c r="D36" s="13">
        <v>1163068</v>
      </c>
      <c r="E36" s="13">
        <v>247742</v>
      </c>
      <c r="F36" s="13">
        <v>144355</v>
      </c>
      <c r="G36" s="13">
        <v>30712</v>
      </c>
      <c r="H36" s="13">
        <v>11202</v>
      </c>
      <c r="I36" s="13">
        <v>356</v>
      </c>
      <c r="J36" s="512">
        <v>1597435</v>
      </c>
      <c r="K36" s="281"/>
      <c r="L36" s="26"/>
      <c r="M36" s="145"/>
      <c r="N36" s="1004" t="s">
        <v>439</v>
      </c>
      <c r="O36" s="501">
        <v>36101.731505210002</v>
      </c>
      <c r="P36" s="13">
        <v>33148.65984629</v>
      </c>
      <c r="Q36" s="13">
        <v>43641.35072088</v>
      </c>
      <c r="R36" s="13">
        <v>20439.942229969995</v>
      </c>
      <c r="S36" s="13">
        <v>21496.769440130003</v>
      </c>
      <c r="T36" s="13">
        <v>8408.6113916200011</v>
      </c>
      <c r="U36" s="512">
        <v>163237.0651341</v>
      </c>
    </row>
    <row r="37" spans="2:21" s="100" customFormat="1" ht="17.25" hidden="1" customHeight="1" thickBot="1">
      <c r="B37" s="280" t="s">
        <v>368</v>
      </c>
      <c r="C37" s="1000" t="s">
        <v>442</v>
      </c>
      <c r="D37" s="913">
        <v>1154471</v>
      </c>
      <c r="E37" s="913">
        <v>268284</v>
      </c>
      <c r="F37" s="913">
        <v>153104</v>
      </c>
      <c r="G37" s="913">
        <v>33120</v>
      </c>
      <c r="H37" s="913">
        <v>12429</v>
      </c>
      <c r="I37" s="913">
        <v>372</v>
      </c>
      <c r="J37" s="914">
        <v>1621780</v>
      </c>
      <c r="K37" s="281"/>
      <c r="L37" s="26"/>
      <c r="M37" s="145"/>
      <c r="N37" s="1003" t="s">
        <v>442</v>
      </c>
      <c r="O37" s="930">
        <v>35140.080203700003</v>
      </c>
      <c r="P37" s="913">
        <v>35503.056199459999</v>
      </c>
      <c r="Q37" s="913">
        <v>46168.206767249998</v>
      </c>
      <c r="R37" s="913">
        <v>21844.037735500002</v>
      </c>
      <c r="S37" s="913">
        <v>23433.874313490003</v>
      </c>
      <c r="T37" s="913">
        <v>8717.4994175200009</v>
      </c>
      <c r="U37" s="914">
        <v>170806.75463692</v>
      </c>
    </row>
    <row r="38" spans="2:21" s="100" customFormat="1" ht="17.25" customHeight="1" thickBot="1">
      <c r="B38" s="280" t="s">
        <v>368</v>
      </c>
      <c r="C38" s="1000" t="s">
        <v>454</v>
      </c>
      <c r="D38" s="913">
        <v>1136144</v>
      </c>
      <c r="E38" s="913">
        <v>289762</v>
      </c>
      <c r="F38" s="913">
        <v>167892</v>
      </c>
      <c r="G38" s="913">
        <v>39036</v>
      </c>
      <c r="H38" s="913">
        <v>14644</v>
      </c>
      <c r="I38" s="913">
        <v>419</v>
      </c>
      <c r="J38" s="914">
        <v>1647897</v>
      </c>
      <c r="K38" s="281"/>
      <c r="L38" s="26"/>
      <c r="M38" s="145"/>
      <c r="N38" s="1003" t="s">
        <v>454</v>
      </c>
      <c r="O38" s="930">
        <v>34821.635530209998</v>
      </c>
      <c r="P38" s="913">
        <v>38799.000550299999</v>
      </c>
      <c r="Q38" s="913">
        <v>51180.806719380002</v>
      </c>
      <c r="R38" s="913">
        <v>25904.970862560003</v>
      </c>
      <c r="S38" s="913">
        <v>27622.723834760003</v>
      </c>
      <c r="T38" s="913">
        <v>9815.6031820099997</v>
      </c>
      <c r="U38" s="914">
        <v>188144.74067922001</v>
      </c>
    </row>
    <row r="39" spans="2:21" ht="14.25" customHeight="1">
      <c r="B39" s="45"/>
      <c r="C39" s="28"/>
      <c r="D39" s="46"/>
      <c r="E39" s="46"/>
      <c r="F39" s="46"/>
      <c r="G39" s="46"/>
      <c r="H39" s="46"/>
      <c r="I39" s="46"/>
      <c r="J39" s="46"/>
      <c r="K39" s="46"/>
      <c r="L39" s="46"/>
      <c r="M39" s="46"/>
      <c r="N39" s="28"/>
      <c r="O39" s="28"/>
      <c r="P39" s="28"/>
      <c r="Q39" s="28"/>
      <c r="R39" s="28"/>
      <c r="S39" s="28"/>
      <c r="T39" s="28"/>
      <c r="U39" s="28"/>
    </row>
    <row r="40" spans="2:21" ht="18.75">
      <c r="B40" s="713"/>
      <c r="C40" s="185" t="s">
        <v>38</v>
      </c>
      <c r="D40" s="40"/>
      <c r="E40" s="28"/>
      <c r="F40" s="28"/>
      <c r="G40" s="28"/>
      <c r="H40" s="28"/>
      <c r="I40" s="28"/>
      <c r="J40" s="28"/>
      <c r="K40" s="28"/>
      <c r="L40" s="28"/>
      <c r="M40" s="28"/>
      <c r="N40" s="185" t="s">
        <v>38</v>
      </c>
      <c r="O40" s="28"/>
      <c r="P40" s="28"/>
      <c r="Q40" s="28"/>
      <c r="R40" s="28"/>
      <c r="S40" s="28"/>
      <c r="T40" s="28"/>
      <c r="U40" s="42"/>
    </row>
    <row r="41" spans="2:21" ht="7.5" customHeight="1" thickBot="1">
      <c r="B41" s="47"/>
      <c r="C41" s="28"/>
      <c r="D41" s="28"/>
      <c r="E41" s="28"/>
      <c r="F41" s="28"/>
      <c r="G41" s="28"/>
      <c r="H41" s="28"/>
      <c r="I41" s="28"/>
      <c r="J41" s="42"/>
      <c r="K41" s="42"/>
      <c r="L41" s="42"/>
      <c r="M41" s="42"/>
    </row>
    <row r="42" spans="2:21" s="195" customFormat="1" ht="43.5" thickBot="1">
      <c r="B42" s="328"/>
      <c r="C42" s="328"/>
      <c r="D42" s="337" t="s">
        <v>120</v>
      </c>
      <c r="E42" s="337" t="s">
        <v>121</v>
      </c>
      <c r="F42" s="337" t="s">
        <v>122</v>
      </c>
      <c r="G42" s="337" t="s">
        <v>123</v>
      </c>
      <c r="H42" s="337" t="s">
        <v>124</v>
      </c>
      <c r="I42" s="337" t="s">
        <v>125</v>
      </c>
      <c r="J42" s="338" t="s">
        <v>33</v>
      </c>
      <c r="K42" s="339"/>
      <c r="L42" s="339"/>
      <c r="M42" s="339"/>
      <c r="N42" s="634"/>
      <c r="O42" s="337" t="s">
        <v>120</v>
      </c>
      <c r="P42" s="337" t="s">
        <v>121</v>
      </c>
      <c r="Q42" s="337" t="s">
        <v>122</v>
      </c>
      <c r="R42" s="337" t="s">
        <v>123</v>
      </c>
      <c r="S42" s="337" t="s">
        <v>124</v>
      </c>
      <c r="T42" s="337" t="s">
        <v>125</v>
      </c>
      <c r="U42" s="338" t="s">
        <v>33</v>
      </c>
    </row>
    <row r="43" spans="2:21" s="195" customFormat="1" ht="18" hidden="1" thickTop="1">
      <c r="B43" s="422" t="s">
        <v>287</v>
      </c>
      <c r="C43" s="633" t="s">
        <v>288</v>
      </c>
      <c r="D43" s="234">
        <v>4.32482309775487E-2</v>
      </c>
      <c r="E43" s="233">
        <v>7.7423998354868559E-2</v>
      </c>
      <c r="F43" s="233">
        <v>7.3785103469656652E-2</v>
      </c>
      <c r="G43" s="233">
        <v>7.3138686131386868E-2</v>
      </c>
      <c r="H43" s="233">
        <v>3.1350482315112539E-2</v>
      </c>
      <c r="I43" s="233">
        <v>0.15463917525773196</v>
      </c>
      <c r="J43" s="214">
        <v>5.1932658269203569E-2</v>
      </c>
      <c r="K43" s="339"/>
      <c r="L43" s="339"/>
      <c r="M43" s="339"/>
      <c r="N43" s="637" t="s">
        <v>288</v>
      </c>
      <c r="O43" s="233">
        <v>1.5134473775605893E-2</v>
      </c>
      <c r="P43" s="233">
        <v>7.109384959721407E-2</v>
      </c>
      <c r="Q43" s="233">
        <v>7.2680050879337099E-2</v>
      </c>
      <c r="R43" s="233">
        <v>7.2020484446483776E-2</v>
      </c>
      <c r="S43" s="233">
        <v>3.2147447747215188E-2</v>
      </c>
      <c r="T43" s="233">
        <v>1.9638981576525497E-2</v>
      </c>
      <c r="U43" s="214">
        <v>4.5167489551351497E-2</v>
      </c>
    </row>
    <row r="44" spans="2:21" s="195" customFormat="1" ht="18" hidden="1" thickTop="1">
      <c r="B44" s="422" t="s">
        <v>289</v>
      </c>
      <c r="C44" s="633" t="s">
        <v>290</v>
      </c>
      <c r="D44" s="234">
        <v>-4.3718892779199575E-2</v>
      </c>
      <c r="E44" s="233">
        <v>0.21217712177121772</v>
      </c>
      <c r="F44" s="233">
        <v>0.15133652527488392</v>
      </c>
      <c r="G44" s="233">
        <v>0.15684940824377636</v>
      </c>
      <c r="H44" s="233">
        <v>0.18355416991426343</v>
      </c>
      <c r="I44" s="233">
        <v>9.8214285714285712E-2</v>
      </c>
      <c r="J44" s="214">
        <v>2.126329903076626E-2</v>
      </c>
      <c r="K44" s="339"/>
      <c r="L44" s="339"/>
      <c r="M44" s="339"/>
      <c r="N44" s="637" t="s">
        <v>290</v>
      </c>
      <c r="O44" s="233">
        <v>-5.3537026923678233E-2</v>
      </c>
      <c r="P44" s="233">
        <v>0.15874499049900737</v>
      </c>
      <c r="Q44" s="233">
        <v>0.12692696580336205</v>
      </c>
      <c r="R44" s="233">
        <v>0.12522093222110459</v>
      </c>
      <c r="S44" s="233">
        <v>0.11822891582140539</v>
      </c>
      <c r="T44" s="233">
        <v>5.1055332331853949E-2</v>
      </c>
      <c r="U44" s="214">
        <v>6.5621538562745427E-2</v>
      </c>
    </row>
    <row r="45" spans="2:21" s="195" customFormat="1" ht="18" hidden="1" thickTop="1">
      <c r="B45" s="422" t="s">
        <v>341</v>
      </c>
      <c r="C45" s="633" t="s">
        <v>342</v>
      </c>
      <c r="D45" s="234" t="s">
        <v>201</v>
      </c>
      <c r="E45" s="233" t="s">
        <v>201</v>
      </c>
      <c r="F45" s="233" t="s">
        <v>201</v>
      </c>
      <c r="G45" s="233" t="s">
        <v>201</v>
      </c>
      <c r="H45" s="233" t="s">
        <v>201</v>
      </c>
      <c r="I45" s="233" t="s">
        <v>201</v>
      </c>
      <c r="J45" s="214" t="s">
        <v>201</v>
      </c>
      <c r="K45" s="339"/>
      <c r="L45" s="339"/>
      <c r="M45" s="339"/>
      <c r="N45" s="637" t="s">
        <v>342</v>
      </c>
      <c r="O45" s="233" t="s">
        <v>201</v>
      </c>
      <c r="P45" s="233" t="s">
        <v>201</v>
      </c>
      <c r="Q45" s="233" t="s">
        <v>201</v>
      </c>
      <c r="R45" s="233" t="s">
        <v>201</v>
      </c>
      <c r="S45" s="233" t="s">
        <v>201</v>
      </c>
      <c r="T45" s="233" t="s">
        <v>201</v>
      </c>
      <c r="U45" s="214" t="s">
        <v>201</v>
      </c>
    </row>
    <row r="46" spans="2:21" s="195" customFormat="1" ht="18" hidden="1" thickTop="1">
      <c r="B46" s="422" t="s">
        <v>346</v>
      </c>
      <c r="C46" s="633" t="s">
        <v>347</v>
      </c>
      <c r="D46" s="234">
        <v>4.1108260278983622E-3</v>
      </c>
      <c r="E46" s="233">
        <v>0.15589993358423732</v>
      </c>
      <c r="F46" s="233">
        <v>0.11009494125125598</v>
      </c>
      <c r="G46" s="233">
        <v>0.12775735294117646</v>
      </c>
      <c r="H46" s="233">
        <v>0.15700407395800689</v>
      </c>
      <c r="I46" s="233">
        <v>0.16379310344827586</v>
      </c>
      <c r="J46" s="214">
        <v>4.6425750324996191E-2</v>
      </c>
      <c r="K46" s="339"/>
      <c r="L46" s="339"/>
      <c r="M46" s="339"/>
      <c r="N46" s="637" t="s">
        <v>347</v>
      </c>
      <c r="O46" s="233">
        <v>-4.6524376995810239E-2</v>
      </c>
      <c r="P46" s="233">
        <v>0.11616552685643712</v>
      </c>
      <c r="Q46" s="233">
        <v>8.7819044872402122E-2</v>
      </c>
      <c r="R46" s="233">
        <v>9.764962712589495E-2</v>
      </c>
      <c r="S46" s="233">
        <v>0.10068846744592008</v>
      </c>
      <c r="T46" s="233">
        <v>0.10787896521656015</v>
      </c>
      <c r="U46" s="214">
        <v>5.4334052493690992E-2</v>
      </c>
    </row>
    <row r="47" spans="2:21" s="195" customFormat="1" ht="18" hidden="1" thickTop="1">
      <c r="B47" s="422" t="s">
        <v>349</v>
      </c>
      <c r="C47" s="633" t="s">
        <v>350</v>
      </c>
      <c r="D47" s="234">
        <v>4.3538517193765509E-2</v>
      </c>
      <c r="E47" s="233">
        <v>9.1863939324293264E-2</v>
      </c>
      <c r="F47" s="233">
        <v>8.3068568050834929E-2</v>
      </c>
      <c r="G47" s="233">
        <v>0.10146699266503667</v>
      </c>
      <c r="H47" s="233">
        <v>0.13434452871072589</v>
      </c>
      <c r="I47" s="233">
        <v>0.14074074074074075</v>
      </c>
      <c r="J47" s="214">
        <v>5.9388831061125358E-2</v>
      </c>
      <c r="K47" s="339"/>
      <c r="L47" s="339"/>
      <c r="M47" s="339"/>
      <c r="N47" s="637" t="s">
        <v>350</v>
      </c>
      <c r="O47" s="233">
        <v>-1.3641450726248738E-2</v>
      </c>
      <c r="P47" s="233">
        <v>7.6908434352591176E-2</v>
      </c>
      <c r="Q47" s="233">
        <v>7.5602959613677731E-2</v>
      </c>
      <c r="R47" s="233">
        <v>8.9678874264208688E-2</v>
      </c>
      <c r="S47" s="233">
        <v>0.10965388508794495</v>
      </c>
      <c r="T47" s="233">
        <v>0.11195666342951945</v>
      </c>
      <c r="U47" s="214">
        <v>5.6415766178432615E-2</v>
      </c>
    </row>
    <row r="48" spans="2:21" s="195" customFormat="1" ht="18" hidden="1" thickTop="1">
      <c r="B48" s="422" t="s">
        <v>352</v>
      </c>
      <c r="C48" s="633" t="s">
        <v>353</v>
      </c>
      <c r="D48" s="234">
        <v>3.4947365337291515E-2</v>
      </c>
      <c r="E48" s="233">
        <v>0.10470737645680285</v>
      </c>
      <c r="F48" s="233">
        <v>0.11798816366210155</v>
      </c>
      <c r="G48" s="233">
        <v>0.14678135405105439</v>
      </c>
      <c r="H48" s="233">
        <v>0.16404011461318052</v>
      </c>
      <c r="I48" s="233">
        <v>1.2987012987012988E-2</v>
      </c>
      <c r="J48" s="214">
        <v>6.1400425610777028E-2</v>
      </c>
      <c r="K48" s="339"/>
      <c r="L48" s="339"/>
      <c r="M48" s="339"/>
      <c r="N48" s="637" t="s">
        <v>353</v>
      </c>
      <c r="O48" s="233">
        <v>-3.2160535350822916E-2</v>
      </c>
      <c r="P48" s="233">
        <v>9.6855221772923036E-2</v>
      </c>
      <c r="Q48" s="233">
        <v>0.12225868863177354</v>
      </c>
      <c r="R48" s="233">
        <v>0.14638244254640495</v>
      </c>
      <c r="S48" s="233">
        <v>0.16715810163810133</v>
      </c>
      <c r="T48" s="233">
        <v>3.073548654621076E-2</v>
      </c>
      <c r="U48" s="214">
        <v>7.7601151343049984E-2</v>
      </c>
    </row>
    <row r="49" spans="2:21" s="195" customFormat="1" ht="18" thickTop="1">
      <c r="B49" s="422" t="s">
        <v>356</v>
      </c>
      <c r="C49" s="633" t="s">
        <v>357</v>
      </c>
      <c r="D49" s="234">
        <v>0.27332004839877316</v>
      </c>
      <c r="E49" s="233">
        <v>0.22852335620987382</v>
      </c>
      <c r="F49" s="233">
        <v>0.30114626694280966</v>
      </c>
      <c r="G49" s="233">
        <v>0.37005974264705882</v>
      </c>
      <c r="H49" s="233">
        <v>0.43842055781886557</v>
      </c>
      <c r="I49" s="233">
        <v>0.29310344827586204</v>
      </c>
      <c r="J49" s="214">
        <v>0.26919248630056924</v>
      </c>
      <c r="K49" s="339"/>
      <c r="L49" s="339"/>
      <c r="M49" s="339"/>
      <c r="N49" s="637" t="s">
        <v>357</v>
      </c>
      <c r="O49" s="233">
        <v>4.4290016665850737E-2</v>
      </c>
      <c r="P49" s="233">
        <v>0.20873222861983196</v>
      </c>
      <c r="Q49" s="233">
        <v>0.3039288653043945</v>
      </c>
      <c r="R49" s="233">
        <v>0.36067787757718833</v>
      </c>
      <c r="S49" s="233">
        <v>0.41788664603276882</v>
      </c>
      <c r="T49" s="233">
        <v>0.30588603077782689</v>
      </c>
      <c r="U49" s="214">
        <v>0.21522905230472372</v>
      </c>
    </row>
    <row r="50" spans="2:21" s="195" customFormat="1" ht="17.25" hidden="1">
      <c r="B50" s="422" t="s">
        <v>358</v>
      </c>
      <c r="C50" s="633" t="s">
        <v>359</v>
      </c>
      <c r="D50" s="234">
        <v>6.5800126565748893E-2</v>
      </c>
      <c r="E50" s="233">
        <v>3.1701638422558763E-2</v>
      </c>
      <c r="F50" s="233">
        <v>5.6561549493325772E-2</v>
      </c>
      <c r="G50" s="233">
        <v>4.8805031446540879E-2</v>
      </c>
      <c r="H50" s="233">
        <v>4.0958605664488015E-2</v>
      </c>
      <c r="I50" s="233">
        <v>7.3333333333333334E-2</v>
      </c>
      <c r="J50" s="214">
        <v>5.7940537025511642E-2</v>
      </c>
      <c r="K50" s="339"/>
      <c r="L50" s="339"/>
      <c r="M50" s="339"/>
      <c r="N50" s="637" t="s">
        <v>359</v>
      </c>
      <c r="O50" s="233">
        <v>2.226092156048402E-2</v>
      </c>
      <c r="P50" s="233">
        <v>3.079229715194284E-2</v>
      </c>
      <c r="Q50" s="233">
        <v>5.6424367850231541E-2</v>
      </c>
      <c r="R50" s="233">
        <v>4.9970087644757397E-2</v>
      </c>
      <c r="S50" s="233">
        <v>3.4422673844412492E-2</v>
      </c>
      <c r="T50" s="233">
        <v>2.0258126486668696E-2</v>
      </c>
      <c r="U50" s="214">
        <v>3.6367915236183858E-2</v>
      </c>
    </row>
    <row r="51" spans="2:21" s="195" customFormat="1" ht="17.25" hidden="1">
      <c r="B51" s="422" t="s">
        <v>360</v>
      </c>
      <c r="C51" s="633" t="s">
        <v>361</v>
      </c>
      <c r="D51" s="234">
        <v>3.6686785368262718E-2</v>
      </c>
      <c r="E51" s="233">
        <v>0.11207372370379168</v>
      </c>
      <c r="F51" s="233">
        <v>8.9451388681721908E-2</v>
      </c>
      <c r="G51" s="233">
        <v>0.11449588230590869</v>
      </c>
      <c r="H51" s="233">
        <v>0.13143574717455003</v>
      </c>
      <c r="I51" s="233">
        <v>0.14906832298136646</v>
      </c>
      <c r="J51" s="214">
        <v>5.7489761058386699E-2</v>
      </c>
      <c r="K51" s="339"/>
      <c r="L51" s="339"/>
      <c r="M51" s="339"/>
      <c r="N51" s="637" t="s">
        <v>361</v>
      </c>
      <c r="O51" s="233">
        <v>-2.820175085317158E-2</v>
      </c>
      <c r="P51" s="233">
        <v>8.7176177723192583E-2</v>
      </c>
      <c r="Q51" s="233">
        <v>7.6785799645390868E-2</v>
      </c>
      <c r="R51" s="233">
        <v>9.5511914345526389E-2</v>
      </c>
      <c r="S51" s="233">
        <v>9.0523520399892837E-2</v>
      </c>
      <c r="T51" s="233">
        <v>0.14370178361336727</v>
      </c>
      <c r="U51" s="214">
        <v>5.6840969497656373E-2</v>
      </c>
    </row>
    <row r="52" spans="2:21" s="195" customFormat="1" ht="17.25" hidden="1">
      <c r="B52" s="422" t="s">
        <v>362</v>
      </c>
      <c r="C52" s="633" t="s">
        <v>363</v>
      </c>
      <c r="D52" s="234">
        <v>0.15844001883701436</v>
      </c>
      <c r="E52" s="233">
        <v>-0.23044543569768172</v>
      </c>
      <c r="F52" s="233">
        <v>-0.12431714563452402</v>
      </c>
      <c r="G52" s="233">
        <v>-0.16191979338546525</v>
      </c>
      <c r="H52" s="233">
        <v>-0.21772105068442471</v>
      </c>
      <c r="I52" s="233">
        <v>-0.1891891891891892</v>
      </c>
      <c r="J52" s="214">
        <v>4.7285835453774384E-2</v>
      </c>
      <c r="K52" s="339"/>
      <c r="L52" s="339"/>
      <c r="M52" s="339"/>
      <c r="N52" s="637" t="s">
        <v>363</v>
      </c>
      <c r="O52" s="233">
        <v>0.18972390133156633</v>
      </c>
      <c r="P52" s="233">
        <v>-0.16644794880239538</v>
      </c>
      <c r="Q52" s="233">
        <v>-9.0644940509387192E-2</v>
      </c>
      <c r="R52" s="233">
        <v>-0.11552399922619577</v>
      </c>
      <c r="S52" s="233">
        <v>-0.13316921833060122</v>
      </c>
      <c r="T52" s="233">
        <v>-8.6323637414655235E-2</v>
      </c>
      <c r="U52" s="214">
        <v>-4.6249700458826232E-2</v>
      </c>
    </row>
    <row r="53" spans="2:21" s="195" customFormat="1" ht="17.25">
      <c r="B53" s="422" t="s">
        <v>368</v>
      </c>
      <c r="C53" s="633" t="s">
        <v>368</v>
      </c>
      <c r="D53" s="234">
        <v>0.27155786365051782</v>
      </c>
      <c r="E53" s="233">
        <v>4.4135773547368647E-2</v>
      </c>
      <c r="F53" s="233">
        <v>0.12549446046680221</v>
      </c>
      <c r="G53" s="233">
        <v>0.14222222222222222</v>
      </c>
      <c r="H53" s="233">
        <v>0.10479302832244008</v>
      </c>
      <c r="I53" s="233">
        <v>0.28666666666666668</v>
      </c>
      <c r="J53" s="214">
        <v>0.21138018514848997</v>
      </c>
      <c r="K53" s="339"/>
      <c r="L53" s="339"/>
      <c r="M53" s="339"/>
      <c r="N53" s="637" t="s">
        <v>368</v>
      </c>
      <c r="O53" s="233">
        <v>0.1064012916563276</v>
      </c>
      <c r="P53" s="233">
        <v>5.4743497450717223E-2</v>
      </c>
      <c r="Q53" s="233">
        <v>0.13113940328628534</v>
      </c>
      <c r="R53" s="233">
        <v>0.13852725198089941</v>
      </c>
      <c r="S53" s="233">
        <v>7.6445292147413024E-2</v>
      </c>
      <c r="T53" s="233">
        <v>0.24830201719131093</v>
      </c>
      <c r="U53" s="214">
        <v>0.10556919730053702</v>
      </c>
    </row>
    <row r="54" spans="2:21" s="195" customFormat="1" ht="17.25" hidden="1">
      <c r="B54" s="422" t="s">
        <v>368</v>
      </c>
      <c r="C54" s="633" t="s">
        <v>371</v>
      </c>
      <c r="D54" s="234">
        <v>4.9034896048105896E-2</v>
      </c>
      <c r="E54" s="233">
        <v>-6.3512226103524931E-4</v>
      </c>
      <c r="F54" s="233">
        <v>1.8903326985549457E-3</v>
      </c>
      <c r="G54" s="233">
        <v>2.3933631891931578E-2</v>
      </c>
      <c r="H54" s="233">
        <v>4.6539144153027019E-2</v>
      </c>
      <c r="I54" s="233">
        <v>2.5906735751295335E-2</v>
      </c>
      <c r="J54" s="214">
        <v>3.6454661487492108E-2</v>
      </c>
      <c r="K54" s="339"/>
      <c r="L54" s="339"/>
      <c r="M54" s="339"/>
      <c r="N54" s="637" t="s">
        <v>371</v>
      </c>
      <c r="O54" s="233">
        <v>-6.076663707020675E-3</v>
      </c>
      <c r="P54" s="233">
        <v>-2.4375129647032584E-3</v>
      </c>
      <c r="Q54" s="233">
        <v>-1.2889359320384678E-3</v>
      </c>
      <c r="R54" s="233">
        <v>1.1134934584993367E-2</v>
      </c>
      <c r="S54" s="233">
        <v>2.6010641739546356E-2</v>
      </c>
      <c r="T54" s="233">
        <v>1.7000375568482957E-2</v>
      </c>
      <c r="U54" s="214">
        <v>2.3886373342983519E-3</v>
      </c>
    </row>
    <row r="55" spans="2:21" s="195" customFormat="1" ht="17.25" hidden="1">
      <c r="B55" s="422" t="s">
        <v>368</v>
      </c>
      <c r="C55" s="633" t="s">
        <v>372</v>
      </c>
      <c r="D55" s="234">
        <v>2.4398582472480055E-3</v>
      </c>
      <c r="E55" s="233">
        <v>5.0185822246169576E-2</v>
      </c>
      <c r="F55" s="233">
        <v>4.4988889044178276E-2</v>
      </c>
      <c r="G55" s="233">
        <v>2.9110202911020292E-2</v>
      </c>
      <c r="H55" s="233">
        <v>4.4281138119464859E-2</v>
      </c>
      <c r="I55" s="233">
        <v>6.5656565656565663E-2</v>
      </c>
      <c r="J55" s="214">
        <v>1.417968341895085E-2</v>
      </c>
      <c r="K55" s="339"/>
      <c r="L55" s="339"/>
      <c r="M55" s="339"/>
      <c r="N55" s="637" t="s">
        <v>372</v>
      </c>
      <c r="O55" s="233">
        <v>-3.6483119887582995E-2</v>
      </c>
      <c r="P55" s="233">
        <v>3.2651141300301098E-2</v>
      </c>
      <c r="Q55" s="233">
        <v>3.9568444904296063E-2</v>
      </c>
      <c r="R55" s="233">
        <v>2.546032099639475E-2</v>
      </c>
      <c r="S55" s="233">
        <v>3.3815038937415942E-2</v>
      </c>
      <c r="T55" s="233">
        <v>4.3841838671936278E-2</v>
      </c>
      <c r="U55" s="214">
        <v>1.5336727751497902E-2</v>
      </c>
    </row>
    <row r="56" spans="2:21" s="195" customFormat="1" ht="17.25" hidden="1">
      <c r="B56" s="422" t="s">
        <v>368</v>
      </c>
      <c r="C56" s="633" t="s">
        <v>374</v>
      </c>
      <c r="D56" s="234">
        <v>5.9321537335879436E-2</v>
      </c>
      <c r="E56" s="233">
        <v>0.14046846941661678</v>
      </c>
      <c r="F56" s="233">
        <v>9.9946502607997867E-2</v>
      </c>
      <c r="G56" s="233">
        <v>0.1214380268933324</v>
      </c>
      <c r="H56" s="233">
        <v>0.13587152652472032</v>
      </c>
      <c r="I56" s="233">
        <v>7.1090047393364927E-2</v>
      </c>
      <c r="J56" s="214">
        <v>7.7614586803668187E-2</v>
      </c>
      <c r="K56" s="339"/>
      <c r="L56" s="339"/>
      <c r="M56" s="339"/>
      <c r="N56" s="637" t="s">
        <v>374</v>
      </c>
      <c r="O56" s="233">
        <v>3.7513867505442533E-3</v>
      </c>
      <c r="P56" s="233">
        <v>0.11307542517947952</v>
      </c>
      <c r="Q56" s="233">
        <v>8.9734908718464346E-2</v>
      </c>
      <c r="R56" s="233">
        <v>0.10598736098604818</v>
      </c>
      <c r="S56" s="233">
        <v>0.11458600410596584</v>
      </c>
      <c r="T56" s="233">
        <v>9.6218250231997982E-2</v>
      </c>
      <c r="U56" s="214">
        <v>7.7667921008100452E-2</v>
      </c>
    </row>
    <row r="57" spans="2:21" s="195" customFormat="1" ht="17.25">
      <c r="B57" s="422" t="s">
        <v>368</v>
      </c>
      <c r="C57" s="633" t="s">
        <v>375</v>
      </c>
      <c r="D57" s="234">
        <v>0.2992920306444401</v>
      </c>
      <c r="E57" s="233">
        <v>-0.16626396233448851</v>
      </c>
      <c r="F57" s="233">
        <v>-5.8768343228408203E-2</v>
      </c>
      <c r="G57" s="233">
        <v>-0.10131414727259379</v>
      </c>
      <c r="H57" s="233">
        <v>-9.8994281206862558E-2</v>
      </c>
      <c r="I57" s="233">
        <v>-8.8082901554404139E-2</v>
      </c>
      <c r="J57" s="214">
        <v>0.18345175396156169</v>
      </c>
      <c r="K57" s="339"/>
      <c r="L57" s="339"/>
      <c r="M57" s="339"/>
      <c r="N57" s="637" t="s">
        <v>375</v>
      </c>
      <c r="O57" s="233">
        <v>0.153374670919115</v>
      </c>
      <c r="P57" s="233">
        <v>-0.12630513944016278</v>
      </c>
      <c r="Q57" s="233">
        <v>-4.2681268330547341E-2</v>
      </c>
      <c r="R57" s="233">
        <v>-6.9258541014080605E-2</v>
      </c>
      <c r="S57" s="233">
        <v>-2.7826106007471114E-2</v>
      </c>
      <c r="T57" s="233">
        <v>1.3543071185979106E-2</v>
      </c>
      <c r="U57" s="214">
        <v>-5.6392471335973337E-3</v>
      </c>
    </row>
    <row r="58" spans="2:21" s="195" customFormat="1" ht="17.25" hidden="1">
      <c r="B58" s="422" t="s">
        <v>368</v>
      </c>
      <c r="C58" s="633" t="s">
        <v>376</v>
      </c>
      <c r="D58" s="234">
        <v>4.5886887897175238E-2</v>
      </c>
      <c r="E58" s="233">
        <v>0.2518754657613646</v>
      </c>
      <c r="F58" s="233">
        <v>0.14388788884095272</v>
      </c>
      <c r="G58" s="233">
        <v>0.20431337309043379</v>
      </c>
      <c r="H58" s="233">
        <v>0.21098708688991027</v>
      </c>
      <c r="I58" s="233">
        <v>0.13636363636363635</v>
      </c>
      <c r="J58" s="214">
        <v>7.9151599511361817E-2</v>
      </c>
      <c r="K58" s="339"/>
      <c r="L58" s="339"/>
      <c r="M58" s="339"/>
      <c r="N58" s="637" t="s">
        <v>376</v>
      </c>
      <c r="O58" s="233">
        <v>2.8305483037485927E-2</v>
      </c>
      <c r="P58" s="233">
        <v>0.20332356731273213</v>
      </c>
      <c r="Q58" s="233">
        <v>0.13371866710393743</v>
      </c>
      <c r="R58" s="233">
        <v>0.16456352031875629</v>
      </c>
      <c r="S58" s="233">
        <v>0.12358745122493439</v>
      </c>
      <c r="T58" s="233">
        <v>0.10369340537998983</v>
      </c>
      <c r="U58" s="214">
        <v>0.11399666850620739</v>
      </c>
    </row>
    <row r="59" spans="2:21" s="195" customFormat="1" ht="17.25" hidden="1">
      <c r="B59" s="422" t="s">
        <v>368</v>
      </c>
      <c r="C59" s="633" t="s">
        <v>378</v>
      </c>
      <c r="D59" s="234">
        <v>-7.5792983655502922E-3</v>
      </c>
      <c r="E59" s="233">
        <v>0.11978384670842455</v>
      </c>
      <c r="F59" s="233">
        <v>7.3038457036584251E-2</v>
      </c>
      <c r="G59" s="233">
        <v>8.8251254917921587E-2</v>
      </c>
      <c r="H59" s="233">
        <v>0.10645219591541659</v>
      </c>
      <c r="I59" s="233">
        <v>9.5000000000000001E-2</v>
      </c>
      <c r="J59" s="214">
        <v>1.7242421263127323E-2</v>
      </c>
      <c r="K59" s="339"/>
      <c r="L59" s="339"/>
      <c r="M59" s="339"/>
      <c r="N59" s="637" t="s">
        <v>378</v>
      </c>
      <c r="O59" s="233">
        <v>-5.5796302323879735E-2</v>
      </c>
      <c r="P59" s="233">
        <v>8.4693731270723896E-2</v>
      </c>
      <c r="Q59" s="233">
        <v>5.7936108735533745E-2</v>
      </c>
      <c r="R59" s="233">
        <v>6.9049110632419933E-2</v>
      </c>
      <c r="S59" s="233">
        <v>5.9954596608328144E-2</v>
      </c>
      <c r="T59" s="233">
        <v>0.13007065516227032</v>
      </c>
      <c r="U59" s="214">
        <v>3.4670759342504277E-2</v>
      </c>
    </row>
    <row r="60" spans="2:21" s="195" customFormat="1" ht="17.25" hidden="1">
      <c r="B60" s="422" t="s">
        <v>368</v>
      </c>
      <c r="C60" s="633" t="s">
        <v>379</v>
      </c>
      <c r="D60" s="234">
        <v>-1.4112211174725013E-2</v>
      </c>
      <c r="E60" s="233">
        <v>8.5954435643447388E-2</v>
      </c>
      <c r="F60" s="233">
        <v>7.4199764868435408E-2</v>
      </c>
      <c r="G60" s="233">
        <v>9.5368696627812749E-2</v>
      </c>
      <c r="H60" s="233">
        <v>0.1135249918327344</v>
      </c>
      <c r="I60" s="233">
        <v>9.1324200913242004E-2</v>
      </c>
      <c r="J60" s="214">
        <v>9.6410903928702222E-3</v>
      </c>
      <c r="K60" s="339"/>
      <c r="L60" s="339"/>
      <c r="M60" s="339"/>
      <c r="N60" s="637" t="s">
        <v>379</v>
      </c>
      <c r="O60" s="233">
        <v>-5.0102745906656164E-2</v>
      </c>
      <c r="P60" s="233">
        <v>7.5057267039698797E-2</v>
      </c>
      <c r="Q60" s="233">
        <v>7.3450195842418353E-2</v>
      </c>
      <c r="R60" s="233">
        <v>8.8723288183081409E-2</v>
      </c>
      <c r="S60" s="233">
        <v>9.969181926957893E-2</v>
      </c>
      <c r="T60" s="233">
        <v>0.10283948788324776</v>
      </c>
      <c r="U60" s="214">
        <v>4.6662229980737636E-2</v>
      </c>
    </row>
    <row r="61" spans="2:21" s="195" customFormat="1" ht="17.25">
      <c r="B61" s="422"/>
      <c r="C61" s="633" t="s">
        <v>386</v>
      </c>
      <c r="D61" s="234">
        <v>5.2683098848450211E-2</v>
      </c>
      <c r="E61" s="233">
        <v>0.57871160056305371</v>
      </c>
      <c r="F61" s="233">
        <v>0.41265118493283148</v>
      </c>
      <c r="G61" s="233">
        <v>0.58884078098194592</v>
      </c>
      <c r="H61" s="233">
        <v>0.61216896476253013</v>
      </c>
      <c r="I61" s="233">
        <v>0.51136363636363635</v>
      </c>
      <c r="J61" s="214">
        <v>0.14702850551664728</v>
      </c>
      <c r="K61" s="339"/>
      <c r="L61" s="339"/>
      <c r="M61" s="339"/>
      <c r="N61" s="637" t="s">
        <v>386</v>
      </c>
      <c r="O61" s="233">
        <v>-7.4540493201741137E-2</v>
      </c>
      <c r="P61" s="233">
        <v>0.46965589279698855</v>
      </c>
      <c r="Q61" s="233">
        <v>0.39275897760644152</v>
      </c>
      <c r="R61" s="233">
        <v>0.51287293158993164</v>
      </c>
      <c r="S61" s="233">
        <v>0.41701222259750975</v>
      </c>
      <c r="T61" s="233">
        <v>0.48472793074369308</v>
      </c>
      <c r="U61" s="214">
        <v>0.27690375218086899</v>
      </c>
    </row>
    <row r="62" spans="2:21" s="195" customFormat="1" ht="17.25" hidden="1">
      <c r="B62" s="422"/>
      <c r="C62" s="623" t="s">
        <v>397</v>
      </c>
      <c r="D62" s="234">
        <v>2.8146171573129104E-2</v>
      </c>
      <c r="E62" s="233">
        <v>5.5559343546923601E-2</v>
      </c>
      <c r="F62" s="233">
        <v>7.6466189959665948E-2</v>
      </c>
      <c r="G62" s="233">
        <v>9.9131060722916345E-2</v>
      </c>
      <c r="H62" s="233">
        <v>9.7203366820526743E-2</v>
      </c>
      <c r="I62" s="233">
        <v>0.10526315789473684</v>
      </c>
      <c r="J62" s="214">
        <v>3.8095916985320701E-2</v>
      </c>
      <c r="K62" s="339"/>
      <c r="L62" s="339"/>
      <c r="M62" s="339"/>
      <c r="N62" s="623" t="s">
        <v>397</v>
      </c>
      <c r="O62" s="233">
        <v>2.4962446902490491E-2</v>
      </c>
      <c r="P62" s="233">
        <v>5.7022325595178738E-2</v>
      </c>
      <c r="Q62" s="233">
        <v>7.8399068434018976E-2</v>
      </c>
      <c r="R62" s="233">
        <v>9.922667648915591E-2</v>
      </c>
      <c r="S62" s="233">
        <v>8.5882480023268176E-2</v>
      </c>
      <c r="T62" s="233">
        <v>7.3191051305105767E-2</v>
      </c>
      <c r="U62" s="214">
        <v>6.4254019073054267E-2</v>
      </c>
    </row>
    <row r="63" spans="2:21" s="195" customFormat="1" ht="17.25" hidden="1">
      <c r="B63" s="422"/>
      <c r="C63" s="643" t="s">
        <v>414</v>
      </c>
      <c r="D63" s="234">
        <v>3.6103143492412317E-2</v>
      </c>
      <c r="E63" s="233">
        <v>3.9651385810965251E-2</v>
      </c>
      <c r="F63" s="233">
        <v>5.7866520573675868E-2</v>
      </c>
      <c r="G63" s="233">
        <v>6.3432661271459981E-2</v>
      </c>
      <c r="H63" s="233">
        <v>6.9289779757485764E-2</v>
      </c>
      <c r="I63" s="233">
        <v>2.0408163265306121E-2</v>
      </c>
      <c r="J63" s="214">
        <v>3.9198519397753262E-2</v>
      </c>
      <c r="K63" s="339"/>
      <c r="L63" s="339"/>
      <c r="M63" s="339"/>
      <c r="N63" s="623" t="s">
        <v>414</v>
      </c>
      <c r="O63" s="233">
        <v>5.1168622949838857E-2</v>
      </c>
      <c r="P63" s="233">
        <v>3.9889149506227413E-2</v>
      </c>
      <c r="Q63" s="233">
        <v>6.0405076382956245E-2</v>
      </c>
      <c r="R63" s="233">
        <v>6.7750214741055831E-2</v>
      </c>
      <c r="S63" s="233">
        <v>7.9613234466016786E-2</v>
      </c>
      <c r="T63" s="233">
        <v>6.1783572560163202E-2</v>
      </c>
      <c r="U63" s="214">
        <v>5.7170127653523334E-2</v>
      </c>
    </row>
    <row r="64" spans="2:21" s="195" customFormat="1" ht="17.25" hidden="1">
      <c r="B64" s="422"/>
      <c r="C64" s="643" t="s">
        <v>415</v>
      </c>
      <c r="D64" s="234">
        <v>2.2815131290020007E-2</v>
      </c>
      <c r="E64" s="233">
        <v>8.4728103463108287E-2</v>
      </c>
      <c r="F64" s="233">
        <v>8.5394837838587659E-2</v>
      </c>
      <c r="G64" s="233">
        <v>9.5016055953899614E-2</v>
      </c>
      <c r="H64" s="233">
        <v>0.10529969914371673</v>
      </c>
      <c r="I64" s="233">
        <v>8.666666666666667E-2</v>
      </c>
      <c r="J64" s="214">
        <v>4.0195494624527137E-2</v>
      </c>
      <c r="K64" s="339"/>
      <c r="L64" s="339"/>
      <c r="M64" s="339"/>
      <c r="N64" s="623" t="s">
        <v>415</v>
      </c>
      <c r="O64" s="233">
        <v>2.3422513721924804E-2</v>
      </c>
      <c r="P64" s="233">
        <v>7.851825576458385E-2</v>
      </c>
      <c r="Q64" s="233">
        <v>8.4681047892918762E-2</v>
      </c>
      <c r="R64" s="233">
        <v>9.2009360459350528E-2</v>
      </c>
      <c r="S64" s="233">
        <v>0.10342875210734104</v>
      </c>
      <c r="T64" s="233">
        <v>9.7675630860526261E-2</v>
      </c>
      <c r="U64" s="214">
        <v>7.3769822056348772E-2</v>
      </c>
    </row>
    <row r="65" spans="2:21" s="195" customFormat="1" ht="17.25">
      <c r="B65" s="422"/>
      <c r="C65" s="643" t="s">
        <v>419</v>
      </c>
      <c r="D65" s="234">
        <v>0.13701014791583641</v>
      </c>
      <c r="E65" s="233">
        <v>0.13769989667525084</v>
      </c>
      <c r="F65" s="233">
        <v>0.24199374453700095</v>
      </c>
      <c r="G65" s="233">
        <v>0.25939636999331583</v>
      </c>
      <c r="H65" s="233">
        <v>0.24572359489546566</v>
      </c>
      <c r="I65" s="233">
        <v>0.17293233082706766</v>
      </c>
      <c r="J65" s="214">
        <v>0.14828911213057772</v>
      </c>
      <c r="K65" s="339"/>
      <c r="L65" s="339"/>
      <c r="M65" s="339"/>
      <c r="N65" s="623" t="s">
        <v>419</v>
      </c>
      <c r="O65" s="233">
        <v>0.20545221073445979</v>
      </c>
      <c r="P65" s="233">
        <v>0.15561959716386825</v>
      </c>
      <c r="Q65" s="233">
        <v>0.2564549810250209</v>
      </c>
      <c r="R65" s="233">
        <v>0.27816855005263896</v>
      </c>
      <c r="S65" s="233">
        <v>0.27864903074957992</v>
      </c>
      <c r="T65" s="233">
        <v>0.20126383957393981</v>
      </c>
      <c r="U65" s="214">
        <v>0.22432840576599064</v>
      </c>
    </row>
    <row r="66" spans="2:21" s="195" customFormat="1" ht="17.25" hidden="1">
      <c r="B66" s="422"/>
      <c r="C66" s="643" t="s">
        <v>421</v>
      </c>
      <c r="D66" s="234">
        <v>7.6906118434955054E-2</v>
      </c>
      <c r="E66" s="233">
        <v>-6.0355438766337047E-2</v>
      </c>
      <c r="F66" s="233">
        <v>-1.3914326414326415E-2</v>
      </c>
      <c r="G66" s="233">
        <v>-5.5687107046623663E-2</v>
      </c>
      <c r="H66" s="233">
        <v>-8.2279860505666963E-2</v>
      </c>
      <c r="I66" s="233">
        <v>-9.6153846153846159E-2</v>
      </c>
      <c r="J66" s="214">
        <v>4.3467143386072514E-2</v>
      </c>
      <c r="K66" s="339"/>
      <c r="L66" s="339"/>
      <c r="M66" s="339"/>
      <c r="N66" s="623" t="s">
        <v>421</v>
      </c>
      <c r="O66" s="233">
        <v>9.1719532439233517E-2</v>
      </c>
      <c r="P66" s="233">
        <v>-4.4122910888702023E-2</v>
      </c>
      <c r="Q66" s="233">
        <v>-9.8408900305835025E-3</v>
      </c>
      <c r="R66" s="233">
        <v>-4.2418720552351109E-2</v>
      </c>
      <c r="S66" s="233">
        <v>-5.2876860545184458E-2</v>
      </c>
      <c r="T66" s="233">
        <v>-6.3750539816991109E-2</v>
      </c>
      <c r="U66" s="214">
        <v>-6.2621870032619426E-3</v>
      </c>
    </row>
    <row r="67" spans="2:21" s="195" customFormat="1" ht="17.25" hidden="1">
      <c r="B67" s="422"/>
      <c r="C67" s="643" t="s">
        <v>422</v>
      </c>
      <c r="D67" s="234">
        <v>5.0952685982964201E-2</v>
      </c>
      <c r="E67" s="233">
        <v>-2.4889242136559662E-2</v>
      </c>
      <c r="F67" s="233">
        <v>1.367212691861215E-2</v>
      </c>
      <c r="G67" s="233">
        <v>7.9982706441850404E-3</v>
      </c>
      <c r="H67" s="233">
        <v>-1.4368839805248782E-2</v>
      </c>
      <c r="I67" s="233">
        <v>-1.7730496453900711E-2</v>
      </c>
      <c r="J67" s="214">
        <v>3.5826946203629861E-2</v>
      </c>
      <c r="K67" s="339"/>
      <c r="L67" s="339"/>
      <c r="M67" s="339"/>
      <c r="N67" s="623" t="s">
        <v>422</v>
      </c>
      <c r="O67" s="233">
        <v>6.0726450745593699E-2</v>
      </c>
      <c r="P67" s="233">
        <v>-1.3246670051542493E-2</v>
      </c>
      <c r="Q67" s="233">
        <v>1.6046482670965846E-2</v>
      </c>
      <c r="R67" s="233">
        <v>1.3776049617072001E-2</v>
      </c>
      <c r="S67" s="233">
        <v>-8.7638468906596077E-4</v>
      </c>
      <c r="T67" s="233">
        <v>-2.4030658296306885E-2</v>
      </c>
      <c r="U67" s="214">
        <v>1.6917778647840137E-2</v>
      </c>
    </row>
    <row r="68" spans="2:21" s="195" customFormat="1" ht="17.25" hidden="1">
      <c r="B68" s="422"/>
      <c r="C68" s="643" t="s">
        <v>427</v>
      </c>
      <c r="D68" s="234">
        <v>2.892605382522466E-2</v>
      </c>
      <c r="E68" s="233">
        <v>3.6779874213836478E-3</v>
      </c>
      <c r="F68" s="233">
        <v>1.4624422106290029E-2</v>
      </c>
      <c r="G68" s="233">
        <v>1.0422474801629852E-2</v>
      </c>
      <c r="H68" s="233">
        <v>1.2048192771084338E-3</v>
      </c>
      <c r="I68" s="233">
        <v>-1.8050541516245487E-2</v>
      </c>
      <c r="J68" s="214">
        <v>2.388105624461553E-2</v>
      </c>
      <c r="K68" s="339"/>
      <c r="L68" s="339"/>
      <c r="M68" s="339"/>
      <c r="N68" s="623" t="s">
        <v>427</v>
      </c>
      <c r="O68" s="233">
        <v>2.8341498469107666E-2</v>
      </c>
      <c r="P68" s="233">
        <v>8.7288223034911773E-3</v>
      </c>
      <c r="Q68" s="233">
        <v>1.7171820066644222E-2</v>
      </c>
      <c r="R68" s="233">
        <v>1.3768639988721658E-2</v>
      </c>
      <c r="S68" s="233">
        <v>6.4756491945805461E-3</v>
      </c>
      <c r="T68" s="233">
        <v>4.7955268457910019E-3</v>
      </c>
      <c r="U68" s="214">
        <v>1.6136491357115628E-2</v>
      </c>
    </row>
    <row r="69" spans="2:21" s="195" customFormat="1" ht="17.25">
      <c r="B69" s="422"/>
      <c r="C69" s="644" t="s">
        <v>430</v>
      </c>
      <c r="D69" s="568">
        <v>0.16438823778019798</v>
      </c>
      <c r="E69" s="929">
        <v>-9.8794458658921693E-3</v>
      </c>
      <c r="F69" s="929">
        <v>6.6815900149233484E-2</v>
      </c>
      <c r="G69" s="929">
        <v>3.1354617457336489E-2</v>
      </c>
      <c r="H69" s="929">
        <v>-6.6477768090671321E-3</v>
      </c>
      <c r="I69" s="929">
        <v>-7.0512820512820512E-2</v>
      </c>
      <c r="J69" s="569">
        <v>0.12432591821818485</v>
      </c>
      <c r="K69" s="339"/>
      <c r="L69" s="339"/>
      <c r="M69" s="339"/>
      <c r="N69" s="622" t="s">
        <v>430</v>
      </c>
      <c r="O69" s="929">
        <v>0.17667770433291205</v>
      </c>
      <c r="P69" s="929">
        <v>8.841553224057986E-3</v>
      </c>
      <c r="Q69" s="929">
        <v>7.3348261210189697E-2</v>
      </c>
      <c r="R69" s="929">
        <v>4.4483920809475365E-2</v>
      </c>
      <c r="S69" s="929">
        <v>1.6362778186164093E-2</v>
      </c>
      <c r="T69" s="929">
        <v>-2.1088976416100219E-2</v>
      </c>
      <c r="U69" s="569">
        <v>6.7414277929390545E-2</v>
      </c>
    </row>
    <row r="70" spans="2:21" s="195" customFormat="1" ht="17.25" hidden="1">
      <c r="B70" s="422"/>
      <c r="C70" s="643" t="s">
        <v>436</v>
      </c>
      <c r="D70" s="234">
        <v>-3.201955829796739E-2</v>
      </c>
      <c r="E70" s="233">
        <v>0.16885813793231894</v>
      </c>
      <c r="F70" s="233">
        <v>0.12062853691104471</v>
      </c>
      <c r="G70" s="233">
        <v>0.18236877523553163</v>
      </c>
      <c r="H70" s="233">
        <v>0.21535929786066924</v>
      </c>
      <c r="I70" s="233">
        <v>0.19310344827586207</v>
      </c>
      <c r="J70" s="214">
        <v>1.4047235151018788E-2</v>
      </c>
      <c r="K70" s="339"/>
      <c r="L70" s="339"/>
      <c r="M70" s="339"/>
      <c r="N70" s="623" t="s">
        <v>436</v>
      </c>
      <c r="O70" s="233">
        <v>-6.2852290935376504E-2</v>
      </c>
      <c r="P70" s="233">
        <v>0.13962736137003909</v>
      </c>
      <c r="Q70" s="233">
        <v>0.11600894776870491</v>
      </c>
      <c r="R70" s="233">
        <v>0.1651214013061108</v>
      </c>
      <c r="S70" s="233">
        <v>0.16149693110147728</v>
      </c>
      <c r="T70" s="233">
        <v>0.11589657763650439</v>
      </c>
      <c r="U70" s="214">
        <v>8.7115065507720343E-2</v>
      </c>
    </row>
    <row r="71" spans="2:21" s="100" customFormat="1" ht="17.25" hidden="1" customHeight="1" thickBot="1">
      <c r="B71" s="280" t="s">
        <v>368</v>
      </c>
      <c r="C71" s="1002" t="s">
        <v>439</v>
      </c>
      <c r="D71" s="220">
        <v>4.8362468834898427E-2</v>
      </c>
      <c r="E71" s="929">
        <v>-1.3129486372581043E-2</v>
      </c>
      <c r="F71" s="929">
        <v>2.3845155433248458E-2</v>
      </c>
      <c r="G71" s="929">
        <v>2.8223241487830193E-2</v>
      </c>
      <c r="H71" s="929">
        <v>1.1193356201480412E-2</v>
      </c>
      <c r="I71" s="929">
        <v>2.8901734104046242E-2</v>
      </c>
      <c r="J71" s="569">
        <v>3.5454497134315741E-2</v>
      </c>
      <c r="K71" s="27"/>
      <c r="L71" s="27"/>
      <c r="M71" s="27"/>
      <c r="N71" s="1004" t="s">
        <v>439</v>
      </c>
      <c r="O71" s="929">
        <v>4.6460553514292312E-2</v>
      </c>
      <c r="P71" s="929">
        <v>-5.9013192700265232E-3</v>
      </c>
      <c r="Q71" s="929">
        <v>2.6056598729341927E-2</v>
      </c>
      <c r="R71" s="929">
        <v>3.4919381414524928E-2</v>
      </c>
      <c r="S71" s="929">
        <v>1.5045081134140435E-2</v>
      </c>
      <c r="T71" s="929">
        <v>6.0808214086977223E-2</v>
      </c>
      <c r="U71" s="569">
        <v>2.5149524316814442E-2</v>
      </c>
    </row>
    <row r="72" spans="2:21" s="100" customFormat="1" ht="17.25" hidden="1" customHeight="1" thickBot="1">
      <c r="B72" s="280" t="s">
        <v>368</v>
      </c>
      <c r="C72" s="1000" t="s">
        <v>442</v>
      </c>
      <c r="D72" s="917">
        <v>-7.3916572375819813E-3</v>
      </c>
      <c r="E72" s="928">
        <v>8.2916905490389201E-2</v>
      </c>
      <c r="F72" s="928">
        <v>6.0607530047452458E-2</v>
      </c>
      <c r="G72" s="928">
        <v>7.8405834852826262E-2</v>
      </c>
      <c r="H72" s="928">
        <v>0.10953401178361007</v>
      </c>
      <c r="I72" s="928">
        <v>4.49438202247191E-2</v>
      </c>
      <c r="J72" s="920">
        <v>1.5240056715922714E-2</v>
      </c>
      <c r="K72" s="27"/>
      <c r="L72" s="27"/>
      <c r="M72" s="27"/>
      <c r="N72" s="1003" t="s">
        <v>442</v>
      </c>
      <c r="O72" s="928">
        <v>-2.6637262574821897E-2</v>
      </c>
      <c r="P72" s="928">
        <v>7.1025385764833665E-2</v>
      </c>
      <c r="Q72" s="928">
        <v>5.7900500434351479E-2</v>
      </c>
      <c r="R72" s="928">
        <v>6.8693712033650323E-2</v>
      </c>
      <c r="S72" s="928">
        <v>9.0111441105370352E-2</v>
      </c>
      <c r="T72" s="928">
        <v>3.6734724856929017E-2</v>
      </c>
      <c r="U72" s="920">
        <v>4.6372369514248855E-2</v>
      </c>
    </row>
    <row r="73" spans="2:21" s="100" customFormat="1" ht="17.25" customHeight="1" thickBot="1">
      <c r="B73" s="280" t="s">
        <v>368</v>
      </c>
      <c r="C73" s="1000" t="s">
        <v>454</v>
      </c>
      <c r="D73" s="917">
        <v>-8.6972302881393789E-3</v>
      </c>
      <c r="E73" s="928">
        <v>0.34916097070381613</v>
      </c>
      <c r="F73" s="928">
        <v>0.33442487441978763</v>
      </c>
      <c r="G73" s="928">
        <v>0.54524582376692265</v>
      </c>
      <c r="H73" s="928">
        <v>0.6065825562260011</v>
      </c>
      <c r="I73" s="928">
        <v>0.44482758620689655</v>
      </c>
      <c r="J73" s="920">
        <v>8.3168624007225078E-2</v>
      </c>
      <c r="K73" s="27"/>
      <c r="L73" s="27"/>
      <c r="M73" s="27"/>
      <c r="N73" s="1003" t="s">
        <v>454</v>
      </c>
      <c r="O73" s="928">
        <v>-5.4085149833491913E-2</v>
      </c>
      <c r="P73" s="928">
        <v>0.32601039426377948</v>
      </c>
      <c r="Q73" s="928">
        <v>0.34291318437791013</v>
      </c>
      <c r="R73" s="928">
        <v>0.52820333804139985</v>
      </c>
      <c r="S73" s="928">
        <v>0.51494442259641027</v>
      </c>
      <c r="T73" s="928">
        <v>0.38182654256526272</v>
      </c>
      <c r="U73" s="920">
        <v>0.28450569373961176</v>
      </c>
    </row>
    <row r="74" spans="2:21" ht="14.25" customHeight="1">
      <c r="B74" s="277"/>
      <c r="C74" s="278"/>
      <c r="D74" s="93"/>
      <c r="E74" s="93"/>
      <c r="F74" s="93"/>
      <c r="G74" s="93"/>
      <c r="H74" s="93"/>
      <c r="I74" s="93"/>
      <c r="J74" s="93"/>
      <c r="K74" s="93"/>
      <c r="L74" s="93"/>
      <c r="M74" s="93"/>
      <c r="N74" s="278"/>
      <c r="O74" s="93"/>
      <c r="P74" s="93"/>
      <c r="Q74" s="93"/>
      <c r="R74" s="93"/>
      <c r="S74" s="93"/>
      <c r="T74" s="93"/>
      <c r="U74" s="93"/>
    </row>
    <row r="75" spans="2:21" ht="17.25">
      <c r="C75" s="185" t="s">
        <v>340</v>
      </c>
      <c r="D75" s="40"/>
      <c r="E75" s="28"/>
      <c r="F75" s="28"/>
      <c r="G75" s="28"/>
      <c r="H75" s="28"/>
      <c r="I75" s="28"/>
      <c r="J75" s="28"/>
      <c r="K75" s="28"/>
      <c r="L75" s="28"/>
      <c r="M75" s="28"/>
      <c r="N75" s="185" t="s">
        <v>61</v>
      </c>
      <c r="O75" s="28"/>
      <c r="P75" s="28"/>
      <c r="Q75" s="28"/>
      <c r="R75" s="28"/>
      <c r="S75" s="28"/>
      <c r="T75" s="28"/>
      <c r="U75" s="28"/>
    </row>
    <row r="76" spans="2:21" ht="7.5" customHeight="1" thickBot="1">
      <c r="B76" s="47"/>
      <c r="C76" s="28"/>
      <c r="D76" s="28"/>
      <c r="E76" s="28"/>
      <c r="F76" s="28"/>
      <c r="G76" s="28"/>
      <c r="H76" s="28"/>
      <c r="I76" s="28"/>
      <c r="J76" s="42"/>
      <c r="K76" s="28"/>
      <c r="L76" s="28"/>
      <c r="M76" s="28"/>
      <c r="N76" s="28"/>
      <c r="O76" s="28"/>
      <c r="P76" s="28"/>
      <c r="Q76" s="28"/>
      <c r="R76" s="28"/>
      <c r="S76" s="28"/>
      <c r="T76" s="28"/>
      <c r="U76" s="42"/>
    </row>
    <row r="77" spans="2:21" s="195" customFormat="1" ht="45.75" customHeight="1" thickBot="1">
      <c r="B77" s="328"/>
      <c r="C77" s="328"/>
      <c r="D77" s="337" t="s">
        <v>120</v>
      </c>
      <c r="E77" s="337" t="s">
        <v>121</v>
      </c>
      <c r="F77" s="337" t="s">
        <v>122</v>
      </c>
      <c r="G77" s="337" t="s">
        <v>123</v>
      </c>
      <c r="H77" s="337" t="s">
        <v>124</v>
      </c>
      <c r="I77" s="337" t="s">
        <v>125</v>
      </c>
      <c r="J77" s="338" t="s">
        <v>33</v>
      </c>
      <c r="K77" s="180"/>
      <c r="L77" s="180"/>
      <c r="M77" s="180"/>
      <c r="N77" s="634"/>
      <c r="O77" s="337" t="s">
        <v>120</v>
      </c>
      <c r="P77" s="337" t="s">
        <v>121</v>
      </c>
      <c r="Q77" s="337" t="s">
        <v>122</v>
      </c>
      <c r="R77" s="337" t="s">
        <v>123</v>
      </c>
      <c r="S77" s="337" t="s">
        <v>124</v>
      </c>
      <c r="T77" s="337" t="s">
        <v>125</v>
      </c>
      <c r="U77" s="338" t="s">
        <v>33</v>
      </c>
    </row>
    <row r="78" spans="2:21" s="195" customFormat="1" ht="17.25" hidden="1" customHeight="1" thickBot="1">
      <c r="B78" s="404" t="s">
        <v>282</v>
      </c>
      <c r="C78" s="404" t="s">
        <v>283</v>
      </c>
      <c r="D78" s="424">
        <v>0.72972267653697276</v>
      </c>
      <c r="E78" s="424">
        <v>0.17437253101237707</v>
      </c>
      <c r="F78" s="424">
        <v>7.710911057677941E-2</v>
      </c>
      <c r="G78" s="424">
        <v>1.3646043543827705E-2</v>
      </c>
      <c r="H78" s="424">
        <v>4.956402384969829E-3</v>
      </c>
      <c r="I78" s="424">
        <v>1.9323594507318065E-4</v>
      </c>
      <c r="J78" s="425">
        <v>1</v>
      </c>
      <c r="K78" s="180"/>
      <c r="L78" s="180"/>
      <c r="M78" s="180"/>
      <c r="N78" s="404" t="s">
        <v>283</v>
      </c>
      <c r="O78" s="426">
        <v>0.36714167189444968</v>
      </c>
      <c r="P78" s="424">
        <v>0.21482960302456192</v>
      </c>
      <c r="Q78" s="424">
        <v>0.20127410733622925</v>
      </c>
      <c r="R78" s="424">
        <v>8.1472780454834345E-2</v>
      </c>
      <c r="S78" s="424">
        <v>9.4720731853347867E-2</v>
      </c>
      <c r="T78" s="424">
        <v>4.0561105436576997E-2</v>
      </c>
      <c r="U78" s="425">
        <v>1</v>
      </c>
    </row>
    <row r="79" spans="2:21" s="195" customFormat="1" ht="17.25" hidden="1" customHeight="1" thickTop="1">
      <c r="B79" s="485" t="s">
        <v>287</v>
      </c>
      <c r="C79" s="485" t="s">
        <v>288</v>
      </c>
      <c r="D79" s="486">
        <v>0.72369831416202379</v>
      </c>
      <c r="E79" s="486">
        <v>0.17859807668271324</v>
      </c>
      <c r="F79" s="486">
        <v>7.8710945637311902E-2</v>
      </c>
      <c r="G79" s="486">
        <v>1.39211356586358E-2</v>
      </c>
      <c r="H79" s="486">
        <v>4.8594251258413093E-3</v>
      </c>
      <c r="I79" s="486">
        <v>2.1210273347397764E-4</v>
      </c>
      <c r="J79" s="425">
        <v>1</v>
      </c>
      <c r="K79" s="180"/>
      <c r="L79" s="180"/>
      <c r="M79" s="180"/>
      <c r="N79" s="638" t="s">
        <v>288</v>
      </c>
      <c r="O79" s="486">
        <v>0.356591811002132</v>
      </c>
      <c r="P79" s="424">
        <v>0.220158652858398</v>
      </c>
      <c r="Q79" s="424">
        <v>0.2065723645793823</v>
      </c>
      <c r="R79" s="424">
        <v>8.3566022140513868E-2</v>
      </c>
      <c r="S79" s="424">
        <v>9.3540760316940461E-2</v>
      </c>
      <c r="T79" s="424">
        <v>3.9570389102633337E-2</v>
      </c>
      <c r="U79" s="425">
        <v>1</v>
      </c>
    </row>
    <row r="80" spans="2:21" s="195" customFormat="1" ht="17.25" hidden="1" customHeight="1" thickTop="1">
      <c r="B80" s="477" t="s">
        <v>289</v>
      </c>
      <c r="C80" s="477" t="s">
        <v>290</v>
      </c>
      <c r="D80" s="424">
        <v>0.67764995160159769</v>
      </c>
      <c r="E80" s="424">
        <v>0.21198500205832285</v>
      </c>
      <c r="F80" s="424">
        <v>8.8735967244851416E-2</v>
      </c>
      <c r="G80" s="424">
        <v>1.5769349162021534E-2</v>
      </c>
      <c r="H80" s="424">
        <v>5.6316455085911798E-3</v>
      </c>
      <c r="I80" s="424">
        <v>2.2808442461531614E-4</v>
      </c>
      <c r="J80" s="425">
        <v>1</v>
      </c>
      <c r="K80" s="180"/>
      <c r="L80" s="180"/>
      <c r="M80" s="180"/>
      <c r="N80" s="477" t="s">
        <v>290</v>
      </c>
      <c r="O80" s="424">
        <v>0.3167174586870225</v>
      </c>
      <c r="P80" s="424">
        <v>0.23939806665202604</v>
      </c>
      <c r="Q80" s="424">
        <v>0.21845651538560945</v>
      </c>
      <c r="R80" s="424">
        <v>8.8239805533380594E-2</v>
      </c>
      <c r="S80" s="424">
        <v>9.8158660658643648E-2</v>
      </c>
      <c r="T80" s="424">
        <v>3.9029493083317712E-2</v>
      </c>
      <c r="U80" s="425">
        <v>1</v>
      </c>
    </row>
    <row r="81" spans="2:21" s="195" customFormat="1" ht="17.25" customHeight="1" thickTop="1">
      <c r="B81" s="477" t="s">
        <v>341</v>
      </c>
      <c r="C81" s="477" t="s">
        <v>342</v>
      </c>
      <c r="D81" s="424">
        <v>0.69235523943452437</v>
      </c>
      <c r="E81" s="424">
        <v>0.20000106265784898</v>
      </c>
      <c r="F81" s="424">
        <v>8.6371058867702646E-2</v>
      </c>
      <c r="G81" s="424">
        <v>1.5415623195695527E-2</v>
      </c>
      <c r="H81" s="424">
        <v>5.6515686600947185E-3</v>
      </c>
      <c r="I81" s="424">
        <v>2.0544718413380988E-4</v>
      </c>
      <c r="J81" s="425">
        <v>1</v>
      </c>
      <c r="K81" s="180"/>
      <c r="L81" s="180"/>
      <c r="M81" s="180"/>
      <c r="N81" s="477" t="s">
        <v>342</v>
      </c>
      <c r="O81" s="424">
        <v>0.3202941925449313</v>
      </c>
      <c r="P81" s="424">
        <v>0.23334819491047265</v>
      </c>
      <c r="Q81" s="424">
        <v>0.21872082811926188</v>
      </c>
      <c r="R81" s="424">
        <v>8.8593713804549237E-2</v>
      </c>
      <c r="S81" s="424">
        <v>0.10156399261896205</v>
      </c>
      <c r="T81" s="424">
        <v>3.7479078001822874E-2</v>
      </c>
      <c r="U81" s="425">
        <v>1</v>
      </c>
    </row>
    <row r="82" spans="2:21" s="195" customFormat="1" ht="17.25" hidden="1" customHeight="1" thickTop="1">
      <c r="B82" s="477" t="s">
        <v>346</v>
      </c>
      <c r="C82" s="477" t="s">
        <v>347</v>
      </c>
      <c r="D82" s="424">
        <v>0.66435806951179266</v>
      </c>
      <c r="E82" s="424">
        <v>0.22092462362588539</v>
      </c>
      <c r="F82" s="424">
        <v>9.1626257753856827E-2</v>
      </c>
      <c r="G82" s="424">
        <v>1.6613775419533371E-2</v>
      </c>
      <c r="H82" s="424">
        <v>6.248783501315934E-3</v>
      </c>
      <c r="I82" s="424">
        <v>2.2849018761583184E-4</v>
      </c>
      <c r="J82" s="425">
        <v>1</v>
      </c>
      <c r="K82" s="180"/>
      <c r="L82" s="180"/>
      <c r="M82" s="180"/>
      <c r="N82" s="477" t="s">
        <v>347</v>
      </c>
      <c r="O82" s="424">
        <v>0.28965459671827276</v>
      </c>
      <c r="P82" s="424">
        <v>0.24703291172017305</v>
      </c>
      <c r="Q82" s="424">
        <v>0.22566726529950526</v>
      </c>
      <c r="R82" s="424">
        <v>9.2233440334455685E-2</v>
      </c>
      <c r="S82" s="424">
        <v>0.10602931311859817</v>
      </c>
      <c r="T82" s="424">
        <v>3.9382472808994977E-2</v>
      </c>
      <c r="U82" s="425">
        <v>1</v>
      </c>
    </row>
    <row r="83" spans="2:21" s="195" customFormat="1" ht="17.25" hidden="1" customHeight="1">
      <c r="B83" s="477" t="s">
        <v>349</v>
      </c>
      <c r="C83" s="477" t="s">
        <v>350</v>
      </c>
      <c r="D83" s="424">
        <v>0.65441810826873548</v>
      </c>
      <c r="E83" s="424">
        <v>0.22769697279541926</v>
      </c>
      <c r="F83" s="424">
        <v>9.3674311897291043E-2</v>
      </c>
      <c r="G83" s="424">
        <v>1.7273662617186752E-2</v>
      </c>
      <c r="H83" s="424">
        <v>6.6909081613742245E-3</v>
      </c>
      <c r="I83" s="424">
        <v>2.4603625999322599E-4</v>
      </c>
      <c r="J83" s="425">
        <v>1</v>
      </c>
      <c r="K83" s="180"/>
      <c r="L83" s="180"/>
      <c r="M83" s="180"/>
      <c r="N83" s="477" t="s">
        <v>350</v>
      </c>
      <c r="O83" s="424">
        <v>0.2704458764781939</v>
      </c>
      <c r="P83" s="424">
        <v>0.25182492983467991</v>
      </c>
      <c r="Q83" s="424">
        <v>0.22976595599490052</v>
      </c>
      <c r="R83" s="424">
        <v>9.5137572394190378E-2</v>
      </c>
      <c r="S83" s="424">
        <v>0.11137266500752521</v>
      </c>
      <c r="T83" s="424">
        <v>4.1453000290509918E-2</v>
      </c>
      <c r="U83" s="425">
        <v>1</v>
      </c>
    </row>
    <row r="84" spans="2:21" s="195" customFormat="1" ht="17.25" hidden="1" customHeight="1">
      <c r="B84" s="477" t="s">
        <v>352</v>
      </c>
      <c r="C84" s="477" t="s">
        <v>353</v>
      </c>
      <c r="D84" s="424">
        <v>0.63810818296214677</v>
      </c>
      <c r="E84" s="424">
        <v>0.23698739832258608</v>
      </c>
      <c r="F84" s="424">
        <v>9.8668484968902209E-2</v>
      </c>
      <c r="G84" s="424">
        <v>1.866318660477214E-2</v>
      </c>
      <c r="H84" s="424">
        <v>7.337933276737171E-3</v>
      </c>
      <c r="I84" s="424">
        <v>2.3481386485558946E-4</v>
      </c>
      <c r="J84" s="425">
        <v>1</v>
      </c>
      <c r="K84" s="180"/>
      <c r="L84" s="180"/>
      <c r="M84" s="180"/>
      <c r="N84" s="477" t="s">
        <v>353</v>
      </c>
      <c r="O84" s="424">
        <v>0.24289895383000218</v>
      </c>
      <c r="P84" s="424">
        <v>0.25632441921346516</v>
      </c>
      <c r="Q84" s="424">
        <v>0.23928782940300994</v>
      </c>
      <c r="R84" s="424">
        <v>0.10121002792476351</v>
      </c>
      <c r="S84" s="424">
        <v>0.12062859073837208</v>
      </c>
      <c r="T84" s="424">
        <v>3.9650178890387029E-2</v>
      </c>
      <c r="U84" s="425">
        <v>1</v>
      </c>
    </row>
    <row r="85" spans="2:21" s="195" customFormat="1" ht="17.25" customHeight="1">
      <c r="B85" s="477" t="s">
        <v>356</v>
      </c>
      <c r="C85" s="477" t="s">
        <v>357</v>
      </c>
      <c r="D85" s="424">
        <v>0.69460685948083623</v>
      </c>
      <c r="E85" s="424">
        <v>0.19359236632273441</v>
      </c>
      <c r="F85" s="424">
        <v>8.8545576837739698E-2</v>
      </c>
      <c r="G85" s="424">
        <v>1.6640757785921011E-2</v>
      </c>
      <c r="H85" s="424">
        <v>6.4051218647695968E-3</v>
      </c>
      <c r="I85" s="424">
        <v>2.0931770799900644E-4</v>
      </c>
      <c r="J85" s="425">
        <v>1</v>
      </c>
      <c r="K85" s="180"/>
      <c r="L85" s="180"/>
      <c r="M85" s="180"/>
      <c r="N85" s="477" t="s">
        <v>357</v>
      </c>
      <c r="O85" s="424">
        <v>0.2752403154256135</v>
      </c>
      <c r="P85" s="424">
        <v>0.23210067529542894</v>
      </c>
      <c r="Q85" s="424">
        <v>0.23468530536453341</v>
      </c>
      <c r="R85" s="424">
        <v>9.9197353978356925E-2</v>
      </c>
      <c r="S85" s="424">
        <v>0.1185013052305524</v>
      </c>
      <c r="T85" s="424">
        <v>4.0275044705514719E-2</v>
      </c>
      <c r="U85" s="425">
        <v>1</v>
      </c>
    </row>
    <row r="86" spans="2:21" s="195" customFormat="1" ht="17.25" hidden="1" customHeight="1">
      <c r="B86" s="477" t="s">
        <v>358</v>
      </c>
      <c r="C86" s="477" t="s">
        <v>359</v>
      </c>
      <c r="D86" s="424">
        <v>0.69976719185896974</v>
      </c>
      <c r="E86" s="424">
        <v>0.18879091454688149</v>
      </c>
      <c r="F86" s="424">
        <v>8.8430160855256651E-2</v>
      </c>
      <c r="G86" s="424">
        <v>1.6497061868928357E-2</v>
      </c>
      <c r="H86" s="424">
        <v>6.3023076365027334E-3</v>
      </c>
      <c r="I86" s="424">
        <v>2.1236323346105905E-4</v>
      </c>
      <c r="J86" s="425">
        <v>1</v>
      </c>
      <c r="K86" s="180"/>
      <c r="L86" s="180"/>
      <c r="M86" s="180"/>
      <c r="N86" s="477" t="s">
        <v>359</v>
      </c>
      <c r="O86" s="424">
        <v>0.27149375657144259</v>
      </c>
      <c r="P86" s="424">
        <v>0.23085198291165632</v>
      </c>
      <c r="Q86" s="424">
        <v>0.2392270850134956</v>
      </c>
      <c r="R86" s="424">
        <v>0.10049930427173359</v>
      </c>
      <c r="S86" s="424">
        <v>0.11827888070300335</v>
      </c>
      <c r="T86" s="424">
        <v>3.964899052866841E-2</v>
      </c>
      <c r="U86" s="425">
        <v>1</v>
      </c>
    </row>
    <row r="87" spans="2:21" s="195" customFormat="1" ht="17.25" hidden="1" customHeight="1">
      <c r="B87" s="477" t="s">
        <v>360</v>
      </c>
      <c r="C87" s="477" t="s">
        <v>361</v>
      </c>
      <c r="D87" s="424">
        <v>0.68600134710372696</v>
      </c>
      <c r="E87" s="424">
        <v>0.19853564835603452</v>
      </c>
      <c r="F87" s="424">
        <v>9.11028788105573E-2</v>
      </c>
      <c r="G87" s="424">
        <v>1.7386369305992116E-2</v>
      </c>
      <c r="H87" s="424">
        <v>6.7430025445292625E-3</v>
      </c>
      <c r="I87" s="424">
        <v>2.3075387915980642E-4</v>
      </c>
      <c r="J87" s="425">
        <v>1</v>
      </c>
      <c r="K87" s="180"/>
      <c r="L87" s="180"/>
      <c r="M87" s="180"/>
      <c r="N87" s="477" t="s">
        <v>361</v>
      </c>
      <c r="O87" s="424">
        <v>0.24964698086584561</v>
      </c>
      <c r="P87" s="424">
        <v>0.23747828069251514</v>
      </c>
      <c r="Q87" s="424">
        <v>0.24374180739372256</v>
      </c>
      <c r="R87" s="424">
        <v>0.10417668163021054</v>
      </c>
      <c r="S87" s="424">
        <v>0.12204854381687008</v>
      </c>
      <c r="T87" s="424">
        <v>4.2907705600836024E-2</v>
      </c>
      <c r="U87" s="425">
        <v>1</v>
      </c>
    </row>
    <row r="88" spans="2:21" s="195" customFormat="1" ht="17.25" hidden="1" customHeight="1">
      <c r="B88" s="477" t="s">
        <v>362</v>
      </c>
      <c r="C88" s="477" t="s">
        <v>363</v>
      </c>
      <c r="D88" s="424">
        <v>0.75881042840298707</v>
      </c>
      <c r="E88" s="424">
        <v>0.14588568774341079</v>
      </c>
      <c r="F88" s="424">
        <v>7.617522003739742E-2</v>
      </c>
      <c r="G88" s="424">
        <v>1.3913271321891785E-2</v>
      </c>
      <c r="H88" s="424">
        <v>5.0367423746173912E-3</v>
      </c>
      <c r="I88" s="424">
        <v>1.7865011969558019E-4</v>
      </c>
      <c r="J88" s="425">
        <v>1</v>
      </c>
      <c r="K88" s="180"/>
      <c r="L88" s="180"/>
      <c r="M88" s="180"/>
      <c r="N88" s="477" t="s">
        <v>363</v>
      </c>
      <c r="O88" s="424">
        <v>0.31141377378779911</v>
      </c>
      <c r="P88" s="424">
        <v>0.20754961553496309</v>
      </c>
      <c r="Q88" s="424">
        <v>0.23239609557081919</v>
      </c>
      <c r="R88" s="424">
        <v>9.6609956281535792E-2</v>
      </c>
      <c r="S88" s="424">
        <v>0.11092571576573552</v>
      </c>
      <c r="T88" s="424">
        <v>4.1104843059147307E-2</v>
      </c>
      <c r="U88" s="425">
        <v>1</v>
      </c>
    </row>
    <row r="89" spans="2:21" s="195" customFormat="1" ht="17.25" customHeight="1">
      <c r="B89" s="477" t="s">
        <v>368</v>
      </c>
      <c r="C89" s="477" t="s">
        <v>368</v>
      </c>
      <c r="D89" s="424">
        <v>0.72911281292766206</v>
      </c>
      <c r="E89" s="424">
        <v>0.16686480234813822</v>
      </c>
      <c r="F89" s="424">
        <v>8.2267778069605529E-2</v>
      </c>
      <c r="G89" s="424">
        <v>1.569073324025564E-2</v>
      </c>
      <c r="H89" s="424">
        <v>5.8415467485013108E-3</v>
      </c>
      <c r="I89" s="424">
        <v>2.2232666583726148E-4</v>
      </c>
      <c r="J89" s="425">
        <v>1</v>
      </c>
      <c r="K89" s="180"/>
      <c r="L89" s="180"/>
      <c r="M89" s="180"/>
      <c r="N89" s="477" t="s">
        <v>368</v>
      </c>
      <c r="O89" s="424">
        <v>0.27544747198669611</v>
      </c>
      <c r="P89" s="424">
        <v>0.22143044381076943</v>
      </c>
      <c r="Q89" s="424">
        <v>0.24011323480997371</v>
      </c>
      <c r="R89" s="424">
        <v>0.10215452013724477</v>
      </c>
      <c r="S89" s="424">
        <v>0.11537963651684109</v>
      </c>
      <c r="T89" s="424">
        <v>4.5474692738474896E-2</v>
      </c>
      <c r="U89" s="425">
        <v>1</v>
      </c>
    </row>
    <row r="90" spans="2:21" s="195" customFormat="1" ht="17.25" hidden="1" customHeight="1">
      <c r="B90" s="477" t="s">
        <v>368</v>
      </c>
      <c r="C90" s="477" t="s">
        <v>371</v>
      </c>
      <c r="D90" s="424">
        <v>0.73796260689222859</v>
      </c>
      <c r="E90" s="424">
        <v>0.16089350455354781</v>
      </c>
      <c r="F90" s="424">
        <v>7.9524261507238778E-2</v>
      </c>
      <c r="G90" s="424">
        <v>1.5501179232176478E-2</v>
      </c>
      <c r="H90" s="424">
        <v>5.8983837517143879E-3</v>
      </c>
      <c r="I90" s="424">
        <v>2.2006406309392289E-4</v>
      </c>
      <c r="J90" s="425">
        <v>1</v>
      </c>
      <c r="K90" s="180"/>
      <c r="L90" s="180"/>
      <c r="M90" s="180"/>
      <c r="N90" s="477" t="s">
        <v>371</v>
      </c>
      <c r="O90" s="424">
        <v>0.27312128263798341</v>
      </c>
      <c r="P90" s="424">
        <v>0.22036433375843748</v>
      </c>
      <c r="Q90" s="424">
        <v>0.23923230501853163</v>
      </c>
      <c r="R90" s="424">
        <v>0.10304586483664052</v>
      </c>
      <c r="S90" s="424">
        <v>0.11809864008548168</v>
      </c>
      <c r="T90" s="424">
        <v>4.6137573662925133E-2</v>
      </c>
      <c r="U90" s="425">
        <v>1</v>
      </c>
    </row>
    <row r="91" spans="2:21" s="195" customFormat="1" ht="17.25" hidden="1" customHeight="1">
      <c r="B91" s="477" t="s">
        <v>368</v>
      </c>
      <c r="C91" s="477" t="s">
        <v>372</v>
      </c>
      <c r="D91" s="424">
        <v>0.72942018375970963</v>
      </c>
      <c r="E91" s="424">
        <v>0.16660566183303818</v>
      </c>
      <c r="F91" s="424">
        <v>8.1940085216811911E-2</v>
      </c>
      <c r="G91" s="424">
        <v>1.572938401921762E-2</v>
      </c>
      <c r="H91" s="424">
        <v>6.0734512808823275E-3</v>
      </c>
      <c r="I91" s="424">
        <v>2.3123389034034121E-4</v>
      </c>
      <c r="J91" s="425">
        <v>1</v>
      </c>
      <c r="K91" s="180"/>
      <c r="L91" s="180"/>
      <c r="M91" s="180"/>
      <c r="N91" s="477" t="s">
        <v>372</v>
      </c>
      <c r="O91" s="424">
        <v>0.25918196293600315</v>
      </c>
      <c r="P91" s="424">
        <v>0.22412217990131228</v>
      </c>
      <c r="Q91" s="424">
        <v>0.24494175035875751</v>
      </c>
      <c r="R91" s="424">
        <v>0.10407330173778066</v>
      </c>
      <c r="S91" s="424">
        <v>0.12024794027574071</v>
      </c>
      <c r="T91" s="424">
        <v>4.7432864790405614E-2</v>
      </c>
      <c r="U91" s="425">
        <v>1</v>
      </c>
    </row>
    <row r="92" spans="2:21" s="195" customFormat="1" ht="17.25" hidden="1" customHeight="1">
      <c r="B92" s="477" t="s">
        <v>368</v>
      </c>
      <c r="C92" s="477" t="s">
        <v>374</v>
      </c>
      <c r="D92" s="424">
        <v>0.71703790936613654</v>
      </c>
      <c r="E92" s="424">
        <v>0.17632324810158251</v>
      </c>
      <c r="F92" s="424">
        <v>8.3638168285164835E-2</v>
      </c>
      <c r="G92" s="424">
        <v>1.6369052159065371E-2</v>
      </c>
      <c r="H92" s="424">
        <v>6.4017882294555477E-3</v>
      </c>
      <c r="I92" s="424">
        <v>2.2983385859522699E-4</v>
      </c>
      <c r="J92" s="425">
        <v>1</v>
      </c>
      <c r="K92" s="180"/>
      <c r="L92" s="180"/>
      <c r="M92" s="180"/>
      <c r="N92" s="477" t="s">
        <v>374</v>
      </c>
      <c r="O92" s="424">
        <v>0.24140484248095739</v>
      </c>
      <c r="P92" s="424">
        <v>0.23148586482229513</v>
      </c>
      <c r="Q92" s="424">
        <v>0.24768444041542101</v>
      </c>
      <c r="R92" s="424">
        <v>0.10680818654265904</v>
      </c>
      <c r="S92" s="424">
        <v>0.12436732006324909</v>
      </c>
      <c r="T92" s="424">
        <v>4.8249345675418456E-2</v>
      </c>
      <c r="U92" s="425">
        <v>1</v>
      </c>
    </row>
    <row r="93" spans="2:21" s="195" customFormat="1" ht="17.25" customHeight="1">
      <c r="B93" s="477" t="s">
        <v>368</v>
      </c>
      <c r="C93" s="477" t="s">
        <v>375</v>
      </c>
      <c r="D93" s="424">
        <v>0.80048085112596057</v>
      </c>
      <c r="E93" s="424">
        <v>0.1175554463203695</v>
      </c>
      <c r="F93" s="424">
        <v>6.5429821530255172E-2</v>
      </c>
      <c r="G93" s="424">
        <v>1.1915179418793102E-2</v>
      </c>
      <c r="H93" s="424">
        <v>4.4473862237125799E-3</v>
      </c>
      <c r="I93" s="424">
        <v>1.7131538090904225E-4</v>
      </c>
      <c r="J93" s="425">
        <v>1</v>
      </c>
      <c r="K93" s="180"/>
      <c r="L93" s="180"/>
      <c r="M93" s="180"/>
      <c r="N93" s="477" t="s">
        <v>375</v>
      </c>
      <c r="O93" s="424">
        <v>0.31949585343383075</v>
      </c>
      <c r="P93" s="424">
        <v>0.19455981158876826</v>
      </c>
      <c r="Q93" s="424">
        <v>0.23116851378406825</v>
      </c>
      <c r="R93" s="424">
        <v>9.5618664393645955E-2</v>
      </c>
      <c r="S93" s="424">
        <v>0.11280520696002416</v>
      </c>
      <c r="T93" s="424">
        <v>4.6351949839662558E-2</v>
      </c>
      <c r="U93" s="425">
        <v>1</v>
      </c>
    </row>
    <row r="94" spans="2:21" s="195" customFormat="1" ht="17.25" hidden="1" customHeight="1">
      <c r="B94" s="477" t="s">
        <v>368</v>
      </c>
      <c r="C94" s="477" t="s">
        <v>376</v>
      </c>
      <c r="D94" s="424">
        <v>0.7758061300974779</v>
      </c>
      <c r="E94" s="424">
        <v>0.13637081127594458</v>
      </c>
      <c r="F94" s="424">
        <v>6.9354834345214639E-2</v>
      </c>
      <c r="G94" s="424">
        <v>1.3297121482581239E-2</v>
      </c>
      <c r="H94" s="424">
        <v>4.9907050036034463E-3</v>
      </c>
      <c r="I94" s="424">
        <v>1.8039779517814734E-4</v>
      </c>
      <c r="J94" s="425">
        <v>1</v>
      </c>
      <c r="K94" s="180"/>
      <c r="L94" s="180"/>
      <c r="M94" s="180"/>
      <c r="N94" s="477" t="s">
        <v>376</v>
      </c>
      <c r="O94" s="424">
        <v>0.29491949768063286</v>
      </c>
      <c r="P94" s="424">
        <v>0.21016077799462926</v>
      </c>
      <c r="Q94" s="424">
        <v>0.23526107997710918</v>
      </c>
      <c r="R94" s="424">
        <v>9.9959013848542375E-2</v>
      </c>
      <c r="S94" s="424">
        <v>0.11377638601296097</v>
      </c>
      <c r="T94" s="424">
        <v>4.5923244486125302E-2</v>
      </c>
      <c r="U94" s="425">
        <v>1</v>
      </c>
    </row>
    <row r="95" spans="2:21" s="195" customFormat="1" ht="17.25" hidden="1" customHeight="1">
      <c r="B95" s="477" t="s">
        <v>368</v>
      </c>
      <c r="C95" s="477" t="s">
        <v>378</v>
      </c>
      <c r="D95" s="424">
        <v>0.75687569439703062</v>
      </c>
      <c r="E95" s="424">
        <v>0.15011744343074918</v>
      </c>
      <c r="F95" s="424">
        <v>7.3158966710617432E-2</v>
      </c>
      <c r="G95" s="424">
        <v>1.4225330007616754E-2</v>
      </c>
      <c r="H95" s="424">
        <v>5.4283781279455068E-3</v>
      </c>
      <c r="I95" s="424">
        <v>1.9418732604052042E-4</v>
      </c>
      <c r="J95" s="425">
        <v>1</v>
      </c>
      <c r="K95" s="180"/>
      <c r="L95" s="180"/>
      <c r="M95" s="180"/>
      <c r="N95" s="477" t="s">
        <v>378</v>
      </c>
      <c r="O95" s="424">
        <v>0.26913303358818347</v>
      </c>
      <c r="P95" s="424">
        <v>0.22032136927752072</v>
      </c>
      <c r="Q95" s="424">
        <v>0.24055110211683511</v>
      </c>
      <c r="R95" s="424">
        <v>0.10328028881611027</v>
      </c>
      <c r="S95" s="424">
        <v>0.1165566942440289</v>
      </c>
      <c r="T95" s="424">
        <v>5.0157511957321654E-2</v>
      </c>
      <c r="U95" s="425">
        <v>1</v>
      </c>
    </row>
    <row r="96" spans="2:21" s="195" customFormat="1" ht="17.25" hidden="1" customHeight="1">
      <c r="B96" s="477" t="s">
        <v>368</v>
      </c>
      <c r="C96" s="477" t="s">
        <v>379</v>
      </c>
      <c r="D96" s="424">
        <v>0.73906907302507352</v>
      </c>
      <c r="E96" s="424">
        <v>0.16146401440302113</v>
      </c>
      <c r="F96" s="424">
        <v>7.783691213278883E-2</v>
      </c>
      <c r="G96" s="424">
        <v>1.5433188424889123E-2</v>
      </c>
      <c r="H96" s="424">
        <v>5.9869143283713165E-3</v>
      </c>
      <c r="I96" s="424">
        <v>2.0989768585605762E-4</v>
      </c>
      <c r="J96" s="425">
        <v>1</v>
      </c>
      <c r="K96" s="180"/>
      <c r="L96" s="180"/>
      <c r="M96" s="180"/>
      <c r="N96" s="477" t="s">
        <v>379</v>
      </c>
      <c r="O96" s="424">
        <v>0.24425141394080113</v>
      </c>
      <c r="P96" s="424">
        <v>0.22629849663180712</v>
      </c>
      <c r="Q96" s="424">
        <v>0.24670769640954601</v>
      </c>
      <c r="R96" s="424">
        <v>0.1074306996311917</v>
      </c>
      <c r="S96" s="424">
        <v>0.12246208898129735</v>
      </c>
      <c r="T96" s="424">
        <v>5.2849604405356729E-2</v>
      </c>
      <c r="U96" s="425">
        <v>1</v>
      </c>
    </row>
    <row r="97" spans="2:21" s="195" customFormat="1" ht="17.25" customHeight="1">
      <c r="B97" s="477"/>
      <c r="C97" s="477" t="s">
        <v>386</v>
      </c>
      <c r="D97" s="424">
        <v>0.73463968757478404</v>
      </c>
      <c r="E97" s="424">
        <v>0.16179732754918982</v>
      </c>
      <c r="F97" s="424">
        <v>8.058170696727919E-2</v>
      </c>
      <c r="G97" s="424">
        <v>1.6504666520705299E-2</v>
      </c>
      <c r="H97" s="424">
        <v>6.2508804355758769E-3</v>
      </c>
      <c r="I97" s="424">
        <v>2.2573095246581365E-4</v>
      </c>
      <c r="J97" s="425">
        <v>1</v>
      </c>
      <c r="K97" s="180"/>
      <c r="L97" s="180"/>
      <c r="M97" s="180"/>
      <c r="N97" s="477" t="s">
        <v>386</v>
      </c>
      <c r="O97" s="424">
        <v>0.23156050284757851</v>
      </c>
      <c r="P97" s="424">
        <v>0.22392915136676897</v>
      </c>
      <c r="Q97" s="424">
        <v>0.25214274949291143</v>
      </c>
      <c r="R97" s="424">
        <v>0.11328879633164281</v>
      </c>
      <c r="S97" s="424">
        <v>0.12518277651075008</v>
      </c>
      <c r="T97" s="424">
        <v>5.3896023450348135E-2</v>
      </c>
      <c r="U97" s="425">
        <v>1</v>
      </c>
    </row>
    <row r="98" spans="2:21" s="195" customFormat="1" ht="17.25" hidden="1" customHeight="1">
      <c r="B98" s="477"/>
      <c r="C98" s="623" t="s">
        <v>397</v>
      </c>
      <c r="D98" s="424">
        <v>0.72759845203819873</v>
      </c>
      <c r="E98" s="424">
        <v>0.16451917213145575</v>
      </c>
      <c r="F98" s="424">
        <v>8.3560181347616169E-2</v>
      </c>
      <c r="G98" s="424">
        <v>1.7475063067835323E-2</v>
      </c>
      <c r="H98" s="424">
        <v>6.6067951403024315E-3</v>
      </c>
      <c r="I98" s="424">
        <v>2.4033627459155095E-4</v>
      </c>
      <c r="J98" s="425">
        <v>1</v>
      </c>
      <c r="K98" s="180"/>
      <c r="L98" s="180"/>
      <c r="M98" s="180"/>
      <c r="N98" s="623" t="s">
        <v>397</v>
      </c>
      <c r="O98" s="424">
        <v>0.22301143838887702</v>
      </c>
      <c r="P98" s="424">
        <v>0.22240753438959682</v>
      </c>
      <c r="Q98" s="424">
        <v>0.25549399043132293</v>
      </c>
      <c r="R98" s="424">
        <v>0.1170116014065439</v>
      </c>
      <c r="S98" s="424">
        <v>0.12772682214729866</v>
      </c>
      <c r="T98" s="424">
        <v>5.4348613236360588E-2</v>
      </c>
      <c r="U98" s="425">
        <v>1</v>
      </c>
    </row>
    <row r="99" spans="2:21" s="195" customFormat="1" ht="17.25" hidden="1" customHeight="1">
      <c r="B99" s="477"/>
      <c r="C99" s="643" t="s">
        <v>414</v>
      </c>
      <c r="D99" s="424">
        <v>0.72543121384918785</v>
      </c>
      <c r="E99" s="424">
        <v>0.1645908670059163</v>
      </c>
      <c r="F99" s="424">
        <v>8.5061243497475292E-2</v>
      </c>
      <c r="G99" s="424">
        <v>1.7882582083435267E-2</v>
      </c>
      <c r="H99" s="424">
        <v>6.7981029501186637E-3</v>
      </c>
      <c r="I99" s="424">
        <v>2.3599061386665114E-4</v>
      </c>
      <c r="J99" s="425">
        <v>1</v>
      </c>
      <c r="K99" s="180"/>
      <c r="L99" s="180"/>
      <c r="M99" s="180"/>
      <c r="N99" s="643" t="s">
        <v>414</v>
      </c>
      <c r="O99" s="424">
        <v>0.22174541302412615</v>
      </c>
      <c r="P99" s="424">
        <v>0.21877196085129472</v>
      </c>
      <c r="Q99" s="424">
        <v>0.2562758040090089</v>
      </c>
      <c r="R99" s="424">
        <v>0.11818264559399244</v>
      </c>
      <c r="S99" s="424">
        <v>0.13043838827775187</v>
      </c>
      <c r="T99" s="424">
        <v>5.4585788243825803E-2</v>
      </c>
      <c r="U99" s="425">
        <v>1</v>
      </c>
    </row>
    <row r="100" spans="2:21" s="195" customFormat="1" ht="17.25" hidden="1" customHeight="1">
      <c r="B100" s="477"/>
      <c r="C100" s="643" t="s">
        <v>415</v>
      </c>
      <c r="D100" s="424">
        <v>0.71331016724203777</v>
      </c>
      <c r="E100" s="424">
        <v>0.17163729312163711</v>
      </c>
      <c r="F100" s="424">
        <v>8.8757387500141796E-2</v>
      </c>
      <c r="G100" s="424">
        <v>1.8825032990883551E-2</v>
      </c>
      <c r="H100" s="424">
        <v>7.2235855513164216E-3</v>
      </c>
      <c r="I100" s="424">
        <v>2.4653359398337031E-4</v>
      </c>
      <c r="J100" s="425">
        <v>1</v>
      </c>
      <c r="K100" s="180"/>
      <c r="L100" s="180"/>
      <c r="M100" s="180"/>
      <c r="N100" s="643" t="s">
        <v>415</v>
      </c>
      <c r="O100" s="424">
        <v>0.21134813378238937</v>
      </c>
      <c r="P100" s="424">
        <v>0.21973941600973226</v>
      </c>
      <c r="Q100" s="424">
        <v>0.25887997774955579</v>
      </c>
      <c r="R100" s="424">
        <v>0.12019014930531098</v>
      </c>
      <c r="S100" s="424">
        <v>0.13404126754892121</v>
      </c>
      <c r="T100" s="424">
        <v>5.5801055604090412E-2</v>
      </c>
      <c r="U100" s="425">
        <v>1</v>
      </c>
    </row>
    <row r="101" spans="2:21" s="195" customFormat="1" ht="17.25" customHeight="1">
      <c r="B101" s="477"/>
      <c r="C101" s="643" t="s">
        <v>419</v>
      </c>
      <c r="D101" s="424">
        <v>0.7274237567962446</v>
      </c>
      <c r="E101" s="424">
        <v>0.16030527581464404</v>
      </c>
      <c r="F101" s="424">
        <v>8.7157471859833857E-2</v>
      </c>
      <c r="G101" s="424">
        <v>1.8101640853808595E-2</v>
      </c>
      <c r="H101" s="424">
        <v>6.7812793530884164E-3</v>
      </c>
      <c r="I101" s="424">
        <v>2.3057532238051284E-4</v>
      </c>
      <c r="J101" s="425">
        <v>1</v>
      </c>
      <c r="K101" s="180"/>
      <c r="L101" s="180"/>
      <c r="M101" s="180"/>
      <c r="N101" s="643" t="s">
        <v>419</v>
      </c>
      <c r="O101" s="424">
        <v>0.22799039764315374</v>
      </c>
      <c r="P101" s="424">
        <v>0.21136233912159449</v>
      </c>
      <c r="Q101" s="424">
        <v>0.25875901599416506</v>
      </c>
      <c r="R101" s="424">
        <v>0.11827069915430931</v>
      </c>
      <c r="S101" s="424">
        <v>0.13073684731823948</v>
      </c>
      <c r="T101" s="424">
        <v>5.2880700768537819E-2</v>
      </c>
      <c r="U101" s="425">
        <v>1</v>
      </c>
    </row>
    <row r="102" spans="2:21" s="195" customFormat="1" ht="17.25" hidden="1" customHeight="1">
      <c r="B102" s="477"/>
      <c r="C102" s="643" t="s">
        <v>421</v>
      </c>
      <c r="D102" s="424">
        <v>0.75073479730926074</v>
      </c>
      <c r="E102" s="424">
        <v>0.1443552693642994</v>
      </c>
      <c r="F102" s="424">
        <v>8.2364581282393046E-2</v>
      </c>
      <c r="G102" s="424">
        <v>1.6381553506700643E-2</v>
      </c>
      <c r="H102" s="424">
        <v>5.9640753169012588E-3</v>
      </c>
      <c r="I102" s="424">
        <v>1.997232204448587E-4</v>
      </c>
      <c r="J102" s="425">
        <v>1</v>
      </c>
      <c r="K102" s="180"/>
      <c r="L102" s="180"/>
      <c r="M102" s="180"/>
      <c r="N102" s="643" t="s">
        <v>421</v>
      </c>
      <c r="O102" s="424">
        <v>0.2504700606742794</v>
      </c>
      <c r="P102" s="424">
        <v>0.20330958007730349</v>
      </c>
      <c r="Q102" s="424">
        <v>0.25782715885662444</v>
      </c>
      <c r="R102" s="424">
        <v>0.11396749317188681</v>
      </c>
      <c r="S102" s="424">
        <v>0.12460418800112852</v>
      </c>
      <c r="T102" s="424">
        <v>4.9821519218777345E-2</v>
      </c>
      <c r="U102" s="425">
        <v>1</v>
      </c>
    </row>
    <row r="103" spans="2:21" s="195" customFormat="1" ht="17.25" hidden="1" customHeight="1">
      <c r="B103" s="477"/>
      <c r="C103" s="643" t="s">
        <v>422</v>
      </c>
      <c r="D103" s="424">
        <v>0.76169745784730669</v>
      </c>
      <c r="E103" s="424">
        <v>0.13589371914614301</v>
      </c>
      <c r="F103" s="424">
        <v>8.0602923680719848E-2</v>
      </c>
      <c r="G103" s="424">
        <v>1.5941444336565153E-2</v>
      </c>
      <c r="H103" s="424">
        <v>5.6750584599395571E-3</v>
      </c>
      <c r="I103" s="424">
        <v>1.8939652932569367E-4</v>
      </c>
      <c r="J103" s="425">
        <v>1</v>
      </c>
      <c r="K103" s="180"/>
      <c r="L103" s="180"/>
      <c r="M103" s="180"/>
      <c r="N103" s="643" t="s">
        <v>422</v>
      </c>
      <c r="O103" s="424">
        <v>0.26126027497555171</v>
      </c>
      <c r="P103" s="424">
        <v>0.19727888464931195</v>
      </c>
      <c r="Q103" s="424">
        <v>0.25760625233796819</v>
      </c>
      <c r="R103" s="424">
        <v>0.1136153949104737</v>
      </c>
      <c r="S103" s="424">
        <v>0.12242384724958535</v>
      </c>
      <c r="T103" s="424">
        <v>4.7815345877109172E-2</v>
      </c>
      <c r="U103" s="425">
        <v>1</v>
      </c>
    </row>
    <row r="104" spans="2:21" s="195" customFormat="1" ht="17.25" hidden="1" customHeight="1">
      <c r="B104" s="477"/>
      <c r="C104" s="643" t="s">
        <v>427</v>
      </c>
      <c r="D104" s="424">
        <v>0.76545059089782952</v>
      </c>
      <c r="E104" s="424">
        <v>0.13321228447772138</v>
      </c>
      <c r="F104" s="424">
        <v>7.9874214256474438E-2</v>
      </c>
      <c r="G104" s="424">
        <v>1.573189926722926E-2</v>
      </c>
      <c r="H104" s="424">
        <v>5.5493710378926552E-3</v>
      </c>
      <c r="I104" s="424">
        <v>1.816400628528041E-4</v>
      </c>
      <c r="J104" s="425">
        <v>1</v>
      </c>
      <c r="K104" s="180"/>
      <c r="L104" s="180"/>
      <c r="M104" s="180"/>
      <c r="N104" s="643" t="s">
        <v>427</v>
      </c>
      <c r="O104" s="424">
        <v>0.26439832143021541</v>
      </c>
      <c r="P104" s="424">
        <v>0.19584071497311176</v>
      </c>
      <c r="Q104" s="424">
        <v>0.25786872411323469</v>
      </c>
      <c r="R104" s="424">
        <v>0.11335064271369934</v>
      </c>
      <c r="S104" s="424">
        <v>0.12125991162157838</v>
      </c>
      <c r="T104" s="424">
        <v>4.7281685148160481E-2</v>
      </c>
      <c r="U104" s="425">
        <v>1</v>
      </c>
    </row>
    <row r="105" spans="2:21" s="195" customFormat="1" ht="17.25" customHeight="1">
      <c r="B105" s="477"/>
      <c r="C105" s="644" t="s">
        <v>430</v>
      </c>
      <c r="D105" s="486">
        <v>0.75334353906716789</v>
      </c>
      <c r="E105" s="486">
        <v>0.14117040792918473</v>
      </c>
      <c r="F105" s="486">
        <v>8.2699309239650923E-2</v>
      </c>
      <c r="G105" s="486">
        <v>1.6604803443219157E-2</v>
      </c>
      <c r="H105" s="486">
        <v>5.9913222779250505E-3</v>
      </c>
      <c r="I105" s="486">
        <v>1.9061804285225065E-4</v>
      </c>
      <c r="J105" s="1001">
        <v>1</v>
      </c>
      <c r="K105" s="180"/>
      <c r="L105" s="180"/>
      <c r="M105" s="180"/>
      <c r="N105" s="644" t="s">
        <v>430</v>
      </c>
      <c r="O105" s="486">
        <v>0.25132811435602703</v>
      </c>
      <c r="P105" s="486">
        <v>0.1997641542758197</v>
      </c>
      <c r="Q105" s="486">
        <v>0.26019751246775918</v>
      </c>
      <c r="R105" s="486">
        <v>0.11572998986785384</v>
      </c>
      <c r="S105" s="486">
        <v>0.12448406218569991</v>
      </c>
      <c r="T105" s="486">
        <v>4.8496166846840286E-2</v>
      </c>
      <c r="U105" s="1001">
        <v>1</v>
      </c>
    </row>
    <row r="106" spans="2:21" s="195" customFormat="1" ht="17.25" hidden="1" customHeight="1">
      <c r="B106" s="477"/>
      <c r="C106" s="643" t="s">
        <v>436</v>
      </c>
      <c r="D106" s="424">
        <v>0.7191201616865599</v>
      </c>
      <c r="E106" s="424">
        <v>0.16272238059864993</v>
      </c>
      <c r="F106" s="424">
        <v>9.1391409299569987E-2</v>
      </c>
      <c r="G106" s="424">
        <v>1.9361032138963324E-2</v>
      </c>
      <c r="H106" s="424">
        <v>7.1807396978618536E-3</v>
      </c>
      <c r="I106" s="424">
        <v>2.2427657839503532E-4</v>
      </c>
      <c r="J106" s="425">
        <v>1</v>
      </c>
      <c r="K106" s="180"/>
      <c r="L106" s="180"/>
      <c r="M106" s="180"/>
      <c r="N106" s="643" t="s">
        <v>436</v>
      </c>
      <c r="O106" s="424">
        <v>0.2166574395528969</v>
      </c>
      <c r="P106" s="424">
        <v>0.20941361522512456</v>
      </c>
      <c r="Q106" s="424">
        <v>0.26711317073465413</v>
      </c>
      <c r="R106" s="424">
        <v>0.12403423726356065</v>
      </c>
      <c r="S106" s="424">
        <v>0.13300142807993226</v>
      </c>
      <c r="T106" s="424">
        <v>4.9780109143831623E-2</v>
      </c>
      <c r="U106" s="425">
        <v>1</v>
      </c>
    </row>
    <row r="107" spans="2:21" s="156" customFormat="1" ht="17.25" hidden="1" customHeight="1" thickBot="1">
      <c r="B107" s="280" t="e">
        <v>#REF!</v>
      </c>
      <c r="C107" s="644" t="s">
        <v>439</v>
      </c>
      <c r="D107" s="486">
        <v>0.72808471080200443</v>
      </c>
      <c r="E107" s="486">
        <v>0.15508737444716061</v>
      </c>
      <c r="F107" s="486">
        <v>9.0366744186774428E-2</v>
      </c>
      <c r="G107" s="486">
        <v>1.9225821394923737E-2</v>
      </c>
      <c r="H107" s="486">
        <v>7.0124919010789172E-3</v>
      </c>
      <c r="I107" s="486">
        <v>2.2285726805785526E-4</v>
      </c>
      <c r="J107" s="1001">
        <v>1</v>
      </c>
      <c r="K107" s="282"/>
      <c r="L107" s="282"/>
      <c r="M107" s="283"/>
      <c r="N107" s="1002" t="s">
        <v>439</v>
      </c>
      <c r="O107" s="486">
        <v>0.2211613610888695</v>
      </c>
      <c r="P107" s="486">
        <v>0.20307066792127279</v>
      </c>
      <c r="Q107" s="486">
        <v>0.26734951822999531</v>
      </c>
      <c r="R107" s="486">
        <v>0.12521630558095667</v>
      </c>
      <c r="S107" s="486">
        <v>0.13169049212242517</v>
      </c>
      <c r="T107" s="486">
        <v>5.1511655056480511E-2</v>
      </c>
      <c r="U107" s="1001">
        <v>1</v>
      </c>
    </row>
    <row r="108" spans="2:21" s="156" customFormat="1" ht="17.25" hidden="1" customHeight="1" thickBot="1">
      <c r="B108" s="280" t="e">
        <v>#REF!</v>
      </c>
      <c r="C108" s="912" t="s">
        <v>442</v>
      </c>
      <c r="D108" s="998">
        <v>0.71185425890071408</v>
      </c>
      <c r="E108" s="998">
        <v>0.16542564342882513</v>
      </c>
      <c r="F108" s="998">
        <v>9.4404913120151937E-2</v>
      </c>
      <c r="G108" s="998">
        <v>2.0422005450800973E-2</v>
      </c>
      <c r="H108" s="998">
        <v>7.6638015020532996E-3</v>
      </c>
      <c r="I108" s="998">
        <v>2.2937759745464859E-4</v>
      </c>
      <c r="J108" s="999">
        <v>1</v>
      </c>
      <c r="K108" s="282"/>
      <c r="L108" s="282"/>
      <c r="M108" s="283"/>
      <c r="N108" s="1000" t="s">
        <v>442</v>
      </c>
      <c r="O108" s="998">
        <v>0.20573003847767302</v>
      </c>
      <c r="P108" s="998">
        <v>0.20785510663748652</v>
      </c>
      <c r="Q108" s="998">
        <v>0.27029497085983922</v>
      </c>
      <c r="R108" s="998">
        <v>0.12788743502523289</v>
      </c>
      <c r="S108" s="998">
        <v>0.13719524361494281</v>
      </c>
      <c r="T108" s="998">
        <v>5.1037205384825611E-2</v>
      </c>
      <c r="U108" s="999">
        <v>1</v>
      </c>
    </row>
    <row r="109" spans="2:21" s="156" customFormat="1" ht="17.25" customHeight="1" thickBot="1">
      <c r="B109" s="280" t="e">
        <v>#REF!</v>
      </c>
      <c r="C109" s="912" t="s">
        <v>454</v>
      </c>
      <c r="D109" s="998">
        <v>0.68945085766889558</v>
      </c>
      <c r="E109" s="998">
        <v>0.17583744615106406</v>
      </c>
      <c r="F109" s="998">
        <v>0.10188258125356135</v>
      </c>
      <c r="G109" s="998">
        <v>2.3688373727241446E-2</v>
      </c>
      <c r="H109" s="998">
        <v>8.8864777349555221E-3</v>
      </c>
      <c r="I109" s="998">
        <v>2.5426346428205162E-4</v>
      </c>
      <c r="J109" s="999">
        <v>1</v>
      </c>
      <c r="K109" s="282"/>
      <c r="L109" s="282"/>
      <c r="M109" s="283"/>
      <c r="N109" s="1000" t="s">
        <v>454</v>
      </c>
      <c r="O109" s="998">
        <v>0.18507897379698554</v>
      </c>
      <c r="P109" s="998">
        <v>0.20621889514547151</v>
      </c>
      <c r="Q109" s="998">
        <v>0.2720288993176877</v>
      </c>
      <c r="R109" s="998">
        <v>0.13768639383190118</v>
      </c>
      <c r="S109" s="998">
        <v>0.14681634859969725</v>
      </c>
      <c r="T109" s="998">
        <v>5.2170489308256823E-2</v>
      </c>
      <c r="U109" s="999">
        <v>1</v>
      </c>
    </row>
    <row r="110" spans="2:21" ht="5.25" customHeight="1">
      <c r="K110" s="28"/>
      <c r="L110" s="28"/>
      <c r="M110" s="28"/>
    </row>
    <row r="111" spans="2:21" ht="20.25" customHeight="1">
      <c r="C111" s="295" t="s">
        <v>235</v>
      </c>
      <c r="K111" s="28"/>
      <c r="L111" s="28"/>
      <c r="M111" s="28"/>
      <c r="N111" s="28"/>
      <c r="O111" s="28"/>
      <c r="P111" s="28"/>
      <c r="Q111" s="28"/>
      <c r="R111" s="28"/>
      <c r="S111" s="28"/>
      <c r="T111" s="28"/>
      <c r="U111" s="28"/>
    </row>
    <row r="112" spans="2:21" ht="6" customHeight="1">
      <c r="K112" s="42"/>
      <c r="L112" s="42"/>
      <c r="M112" s="42"/>
      <c r="N112" s="42"/>
    </row>
    <row r="113" spans="11:14">
      <c r="K113" s="92"/>
      <c r="L113" s="92"/>
      <c r="M113" s="92"/>
      <c r="N113" s="92"/>
    </row>
    <row r="114" spans="11:14" ht="14.25">
      <c r="K114" s="93"/>
      <c r="L114" s="93"/>
      <c r="M114" s="93"/>
      <c r="N114" s="93"/>
    </row>
    <row r="115" spans="11:14">
      <c r="K115" s="28"/>
      <c r="L115" s="28"/>
      <c r="M115" s="28"/>
      <c r="N115" s="28"/>
    </row>
    <row r="116" spans="11:14">
      <c r="K116" s="28"/>
      <c r="L116" s="28"/>
      <c r="M116" s="28"/>
      <c r="N116" s="28"/>
    </row>
    <row r="117" spans="11:14" ht="6" customHeight="1">
      <c r="K117" s="42"/>
      <c r="L117" s="42"/>
      <c r="M117" s="42"/>
      <c r="N117" s="42"/>
    </row>
    <row r="118" spans="11:14">
      <c r="K118" s="92"/>
      <c r="L118" s="92"/>
      <c r="M118" s="92"/>
      <c r="N118" s="92"/>
    </row>
    <row r="119" spans="11:14" ht="14.25" hidden="1">
      <c r="K119" s="93"/>
      <c r="L119" s="93"/>
      <c r="M119" s="93"/>
      <c r="N119" s="93"/>
    </row>
    <row r="120" spans="11:14" ht="14.25" hidden="1">
      <c r="K120" s="93"/>
      <c r="L120" s="93"/>
      <c r="M120" s="93"/>
      <c r="N120" s="93"/>
    </row>
    <row r="121" spans="11:14" ht="14.25">
      <c r="K121" s="93"/>
      <c r="L121" s="93"/>
      <c r="M121" s="93"/>
      <c r="N121" s="93"/>
    </row>
    <row r="122" spans="11:14">
      <c r="K122" s="28"/>
      <c r="L122" s="28"/>
      <c r="M122" s="28"/>
      <c r="N122" s="28"/>
    </row>
  </sheetData>
  <mergeCells count="2">
    <mergeCell ref="B1:U1"/>
    <mergeCell ref="B2:U2"/>
  </mergeCells>
  <phoneticPr fontId="7"/>
  <printOptions horizontalCentered="1"/>
  <pageMargins left="0.31496062992125984" right="0.31496062992125984" top="0.55118110236220474" bottom="0.55118110236220474" header="0.31496062992125984" footer="0.31496062992125984"/>
  <pageSetup paperSize="9" scale="69" orientation="landscape" r:id="rId1"/>
  <headerFoot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5">
    <pageSetUpPr fitToPage="1"/>
  </sheetPr>
  <dimension ref="A1:AD116"/>
  <sheetViews>
    <sheetView topLeftCell="B2" zoomScale="70" zoomScaleNormal="70" zoomScaleSheetLayoutView="50" workbookViewId="0">
      <selection activeCell="B2" sqref="A1:XFD1048576"/>
    </sheetView>
  </sheetViews>
  <sheetFormatPr defaultRowHeight="13.5"/>
  <cols>
    <col min="1" max="1" width="14.875" hidden="1" customWidth="1"/>
    <col min="2" max="2" width="11.625" customWidth="1"/>
    <col min="3" max="4" width="10.75" customWidth="1"/>
    <col min="5" max="5" width="12" customWidth="1"/>
    <col min="6" max="7" width="10.75" customWidth="1"/>
    <col min="8" max="9" width="10.375" customWidth="1"/>
    <col min="10" max="10" width="10.5" customWidth="1"/>
    <col min="11" max="11" width="10.375" customWidth="1"/>
    <col min="12" max="12" width="12.75" customWidth="1"/>
    <col min="13" max="14" width="10.375" customWidth="1"/>
    <col min="15" max="15" width="11" customWidth="1"/>
    <col min="16" max="18" width="10.375" customWidth="1"/>
    <col min="19" max="19" width="11.625" customWidth="1"/>
    <col min="20" max="22" width="10.375" customWidth="1"/>
    <col min="23" max="24" width="11.5" customWidth="1"/>
    <col min="25" max="25" width="11.625" customWidth="1"/>
    <col min="26" max="26" width="10.375" customWidth="1"/>
    <col min="27" max="27" width="11.5" customWidth="1"/>
  </cols>
  <sheetData>
    <row r="1" spans="1:27" ht="41.25" customHeight="1">
      <c r="A1" s="1199" t="s">
        <v>275</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c r="AA1" s="1199"/>
    </row>
    <row r="2" spans="1:27" ht="33" customHeight="1">
      <c r="A2" s="1274" t="s">
        <v>213</v>
      </c>
      <c r="B2" s="1274"/>
      <c r="C2" s="1274"/>
      <c r="D2" s="1274"/>
      <c r="E2" s="1274"/>
      <c r="F2" s="1274"/>
      <c r="G2" s="1274"/>
      <c r="H2" s="1274"/>
      <c r="I2" s="1274"/>
      <c r="J2" s="1274"/>
      <c r="K2" s="1274"/>
      <c r="L2" s="1274"/>
      <c r="M2" s="1274"/>
      <c r="N2" s="1274"/>
      <c r="O2" s="1274"/>
      <c r="P2" s="1274"/>
      <c r="Q2" s="1274"/>
      <c r="R2" s="1274"/>
      <c r="S2" s="1274"/>
      <c r="T2" s="1274"/>
      <c r="U2" s="1274"/>
      <c r="V2" s="1274"/>
      <c r="W2" s="1274"/>
      <c r="X2" s="1274"/>
      <c r="Y2" s="1274"/>
      <c r="Z2" s="1274"/>
      <c r="AA2" s="1274"/>
    </row>
    <row r="3" spans="1:27" ht="30" customHeight="1">
      <c r="A3" s="252"/>
      <c r="B3" s="252"/>
      <c r="C3" s="252"/>
      <c r="D3" s="252"/>
      <c r="E3" s="252"/>
      <c r="F3" s="252"/>
      <c r="G3" s="252"/>
      <c r="H3" s="252"/>
      <c r="I3" s="252"/>
      <c r="J3" s="252"/>
      <c r="K3" s="252"/>
      <c r="L3" s="252"/>
      <c r="M3" s="252"/>
      <c r="N3" s="252"/>
      <c r="O3" s="252"/>
      <c r="P3" s="841"/>
      <c r="Q3" s="836"/>
      <c r="R3" s="836"/>
      <c r="S3" s="836"/>
      <c r="T3" s="252"/>
      <c r="U3" s="252"/>
      <c r="V3" s="252"/>
      <c r="W3" s="252"/>
      <c r="X3" s="252"/>
      <c r="Y3" s="252"/>
      <c r="Z3" s="252"/>
      <c r="AA3" s="252"/>
    </row>
    <row r="4" spans="1:27" ht="30.75" customHeight="1" thickBot="1">
      <c r="A4" s="49"/>
      <c r="B4" s="49"/>
      <c r="C4" s="49"/>
      <c r="D4" s="49"/>
      <c r="E4" s="49"/>
      <c r="F4" s="49"/>
      <c r="G4" s="49"/>
      <c r="H4" s="49"/>
      <c r="I4" s="49"/>
      <c r="J4" s="49"/>
      <c r="K4" s="49"/>
      <c r="L4" s="49"/>
      <c r="M4" s="49"/>
      <c r="N4" s="49"/>
      <c r="O4" s="49"/>
      <c r="P4" s="49"/>
      <c r="Q4" s="49"/>
      <c r="R4" s="49"/>
      <c r="S4" s="49"/>
      <c r="T4" s="49"/>
      <c r="U4" s="49"/>
      <c r="V4" s="49"/>
      <c r="W4" s="49"/>
      <c r="X4" s="49"/>
      <c r="Y4" s="49"/>
      <c r="Z4" s="1283" t="s">
        <v>29</v>
      </c>
      <c r="AA4" s="1283"/>
    </row>
    <row r="5" spans="1:27" s="201" customFormat="1" ht="15.75" customHeight="1">
      <c r="A5" s="1227"/>
      <c r="B5" s="658"/>
      <c r="C5" s="1292" t="s">
        <v>73</v>
      </c>
      <c r="D5" s="1289"/>
      <c r="E5" s="1289"/>
      <c r="F5" s="1289"/>
      <c r="G5" s="1290"/>
      <c r="H5" s="1292" t="s">
        <v>74</v>
      </c>
      <c r="I5" s="1289"/>
      <c r="J5" s="1289"/>
      <c r="K5" s="1289"/>
      <c r="L5" s="1290"/>
      <c r="M5" s="1292" t="s">
        <v>75</v>
      </c>
      <c r="N5" s="1289"/>
      <c r="O5" s="1289"/>
      <c r="P5" s="1289"/>
      <c r="Q5" s="1290"/>
      <c r="R5" s="1289" t="s">
        <v>76</v>
      </c>
      <c r="S5" s="1289"/>
      <c r="T5" s="1289"/>
      <c r="U5" s="1289"/>
      <c r="V5" s="1290"/>
      <c r="W5" s="1292" t="s">
        <v>77</v>
      </c>
      <c r="X5" s="1289"/>
      <c r="Y5" s="1289"/>
      <c r="Z5" s="1289"/>
      <c r="AA5" s="1293"/>
    </row>
    <row r="6" spans="1:27" s="341" customFormat="1" ht="32.25" customHeight="1" thickBot="1">
      <c r="A6" s="1228"/>
      <c r="B6" s="675"/>
      <c r="C6" s="322" t="s">
        <v>78</v>
      </c>
      <c r="D6" s="323" t="s">
        <v>79</v>
      </c>
      <c r="E6" s="53" t="s">
        <v>80</v>
      </c>
      <c r="F6" s="53" t="s">
        <v>81</v>
      </c>
      <c r="G6" s="324" t="s">
        <v>85</v>
      </c>
      <c r="H6" s="323" t="s">
        <v>78</v>
      </c>
      <c r="I6" s="323" t="s">
        <v>79</v>
      </c>
      <c r="J6" s="53" t="s">
        <v>80</v>
      </c>
      <c r="K6" s="53" t="s">
        <v>81</v>
      </c>
      <c r="L6" s="324" t="s">
        <v>85</v>
      </c>
      <c r="M6" s="323" t="s">
        <v>78</v>
      </c>
      <c r="N6" s="323" t="s">
        <v>79</v>
      </c>
      <c r="O6" s="53" t="s">
        <v>80</v>
      </c>
      <c r="P6" s="53" t="s">
        <v>81</v>
      </c>
      <c r="Q6" s="324" t="s">
        <v>85</v>
      </c>
      <c r="R6" s="322" t="s">
        <v>78</v>
      </c>
      <c r="S6" s="323" t="s">
        <v>79</v>
      </c>
      <c r="T6" s="53" t="s">
        <v>80</v>
      </c>
      <c r="U6" s="53" t="s">
        <v>81</v>
      </c>
      <c r="V6" s="324" t="s">
        <v>85</v>
      </c>
      <c r="W6" s="325" t="s">
        <v>78</v>
      </c>
      <c r="X6" s="325" t="s">
        <v>79</v>
      </c>
      <c r="Y6" s="340" t="s">
        <v>80</v>
      </c>
      <c r="Z6" s="53" t="s">
        <v>81</v>
      </c>
      <c r="AA6" s="327" t="s">
        <v>85</v>
      </c>
    </row>
    <row r="7" spans="1:27" s="341" customFormat="1" ht="18" hidden="1" thickTop="1">
      <c r="A7" s="427" t="s">
        <v>282</v>
      </c>
      <c r="B7" s="639" t="s">
        <v>283</v>
      </c>
      <c r="C7" s="256">
        <v>3888.4451829199998</v>
      </c>
      <c r="D7" s="257">
        <v>7569.4552766799998</v>
      </c>
      <c r="E7" s="257">
        <v>0</v>
      </c>
      <c r="F7" s="257">
        <v>1459.6013757799999</v>
      </c>
      <c r="G7" s="257">
        <v>15064.344409050002</v>
      </c>
      <c r="H7" s="428">
        <v>23.729325629999998</v>
      </c>
      <c r="I7" s="257">
        <v>28.852399999999999</v>
      </c>
      <c r="J7" s="257">
        <v>0.18410000000000001</v>
      </c>
      <c r="K7" s="257">
        <v>7.3341999999999992</v>
      </c>
      <c r="L7" s="257">
        <v>0.57999999999999996</v>
      </c>
      <c r="M7" s="428">
        <v>2.7163999999999997</v>
      </c>
      <c r="N7" s="257">
        <v>7.42</v>
      </c>
      <c r="O7" s="257">
        <v>0</v>
      </c>
      <c r="P7" s="257">
        <v>0</v>
      </c>
      <c r="Q7" s="257">
        <v>0.21050000000000002</v>
      </c>
      <c r="R7" s="256">
        <v>0.80159999999999998</v>
      </c>
      <c r="S7" s="257">
        <v>5.9500000000000004E-2</v>
      </c>
      <c r="T7" s="257">
        <v>0</v>
      </c>
      <c r="U7" s="257">
        <v>0</v>
      </c>
      <c r="V7" s="257">
        <v>5.3399999999999996E-2</v>
      </c>
      <c r="W7" s="429">
        <v>2373.5703814799999</v>
      </c>
      <c r="X7" s="254">
        <v>11492.130267189999</v>
      </c>
      <c r="Y7" s="254">
        <v>8.199999999999999E-3</v>
      </c>
      <c r="Z7" s="257">
        <v>103.55</v>
      </c>
      <c r="AA7" s="258">
        <v>15572.739726219999</v>
      </c>
    </row>
    <row r="8" spans="1:27" s="341" customFormat="1" ht="18" hidden="1" thickTop="1">
      <c r="A8" s="505" t="s">
        <v>287</v>
      </c>
      <c r="B8" s="622" t="s">
        <v>288</v>
      </c>
      <c r="C8" s="256">
        <v>4133.8353290600007</v>
      </c>
      <c r="D8" s="257">
        <v>7725.7572663399997</v>
      </c>
      <c r="E8" s="257">
        <v>0</v>
      </c>
      <c r="F8" s="257">
        <v>1551.2255168899999</v>
      </c>
      <c r="G8" s="257">
        <v>15454.130322630001</v>
      </c>
      <c r="H8" s="428">
        <v>29.527323429999996</v>
      </c>
      <c r="I8" s="257">
        <v>41.866000000000007</v>
      </c>
      <c r="J8" s="257">
        <v>0.30449999999999999</v>
      </c>
      <c r="K8" s="257">
        <v>6.8026999999999997</v>
      </c>
      <c r="L8" s="257">
        <v>0.64</v>
      </c>
      <c r="M8" s="428">
        <v>2.88</v>
      </c>
      <c r="N8" s="257">
        <v>7.27</v>
      </c>
      <c r="O8" s="257">
        <v>0</v>
      </c>
      <c r="P8" s="257">
        <v>0</v>
      </c>
      <c r="Q8" s="257">
        <v>0.35520000000000002</v>
      </c>
      <c r="R8" s="256">
        <v>1.107</v>
      </c>
      <c r="S8" s="257">
        <v>0</v>
      </c>
      <c r="T8" s="257">
        <v>0</v>
      </c>
      <c r="U8" s="257">
        <v>0</v>
      </c>
      <c r="V8" s="257">
        <v>0</v>
      </c>
      <c r="W8" s="428">
        <v>2455.9296012199998</v>
      </c>
      <c r="X8" s="257">
        <v>11843.603038320001</v>
      </c>
      <c r="Y8" s="257">
        <v>1.9199999999999998E-2</v>
      </c>
      <c r="Z8" s="257">
        <v>108.98</v>
      </c>
      <c r="AA8" s="258">
        <v>16833.01250895</v>
      </c>
    </row>
    <row r="9" spans="1:27" s="341" customFormat="1" ht="18" hidden="1" thickTop="1">
      <c r="A9" s="521" t="s">
        <v>289</v>
      </c>
      <c r="B9" s="623" t="s">
        <v>290</v>
      </c>
      <c r="C9" s="256">
        <v>4564.5418605499999</v>
      </c>
      <c r="D9" s="257">
        <v>7571.5380258000005</v>
      </c>
      <c r="E9" s="257">
        <v>0.81</v>
      </c>
      <c r="F9" s="257">
        <v>1819.2060308699999</v>
      </c>
      <c r="G9" s="257">
        <v>16124.583937180001</v>
      </c>
      <c r="H9" s="428">
        <v>35.169777140000001</v>
      </c>
      <c r="I9" s="257">
        <v>51.631400000000006</v>
      </c>
      <c r="J9" s="257">
        <v>2.3990999999999998</v>
      </c>
      <c r="K9" s="257">
        <v>4.5717999999999996</v>
      </c>
      <c r="L9" s="257">
        <v>0.65</v>
      </c>
      <c r="M9" s="428">
        <v>5.5141</v>
      </c>
      <c r="N9" s="257">
        <v>7.75</v>
      </c>
      <c r="O9" s="257">
        <v>0.11</v>
      </c>
      <c r="P9" s="257">
        <v>0</v>
      </c>
      <c r="Q9" s="257">
        <v>0</v>
      </c>
      <c r="R9" s="256">
        <v>2.9590999999999998</v>
      </c>
      <c r="S9" s="257">
        <v>0.31</v>
      </c>
      <c r="T9" s="257">
        <v>0.13</v>
      </c>
      <c r="U9" s="257">
        <v>0</v>
      </c>
      <c r="V9" s="257">
        <v>0</v>
      </c>
      <c r="W9" s="428">
        <v>2784.5743343500003</v>
      </c>
      <c r="X9" s="257">
        <v>12548.574268670001</v>
      </c>
      <c r="Y9" s="257">
        <v>0.40159999999999996</v>
      </c>
      <c r="Z9" s="257">
        <v>93.863</v>
      </c>
      <c r="AA9" s="258">
        <v>18528.222795199999</v>
      </c>
    </row>
    <row r="10" spans="1:27" s="341" customFormat="1" ht="22.5" customHeight="1" thickTop="1">
      <c r="A10" s="521" t="s">
        <v>341</v>
      </c>
      <c r="B10" s="623" t="s">
        <v>342</v>
      </c>
      <c r="C10" s="256">
        <v>4584.3956977099997</v>
      </c>
      <c r="D10" s="257">
        <v>7394.4148365299998</v>
      </c>
      <c r="E10" s="257">
        <v>1.34</v>
      </c>
      <c r="F10" s="257">
        <v>1542.06890985</v>
      </c>
      <c r="G10" s="257">
        <v>16781.849150859998</v>
      </c>
      <c r="H10" s="428">
        <v>38.648178269999995</v>
      </c>
      <c r="I10" s="257">
        <v>66.501900000000006</v>
      </c>
      <c r="J10" s="257">
        <v>5.1747000000000005</v>
      </c>
      <c r="K10" s="257">
        <v>6.3852000000000002</v>
      </c>
      <c r="L10" s="257">
        <v>0.05</v>
      </c>
      <c r="M10" s="428">
        <v>8.5335000000000001</v>
      </c>
      <c r="N10" s="257">
        <v>7.46</v>
      </c>
      <c r="O10" s="257">
        <v>0.19</v>
      </c>
      <c r="P10" s="257">
        <v>0</v>
      </c>
      <c r="Q10" s="257">
        <v>0.01</v>
      </c>
      <c r="R10" s="256">
        <v>4.7134999999999998</v>
      </c>
      <c r="S10" s="257">
        <v>0.53</v>
      </c>
      <c r="T10" s="257">
        <v>0.23</v>
      </c>
      <c r="U10" s="257">
        <v>0</v>
      </c>
      <c r="V10" s="257">
        <v>0</v>
      </c>
      <c r="W10" s="428">
        <v>3048.9126841394468</v>
      </c>
      <c r="X10" s="257">
        <v>12838.763252633067</v>
      </c>
      <c r="Y10" s="257">
        <v>0.34549999999999997</v>
      </c>
      <c r="Z10" s="257">
        <v>90.063964087485999</v>
      </c>
      <c r="AA10" s="258">
        <v>19281.496784300005</v>
      </c>
    </row>
    <row r="11" spans="1:27" s="341" customFormat="1" ht="17.25" hidden="1">
      <c r="A11" s="521" t="s">
        <v>346</v>
      </c>
      <c r="B11" s="623" t="s">
        <v>347</v>
      </c>
      <c r="C11" s="256">
        <v>4891.7810314999997</v>
      </c>
      <c r="D11" s="257">
        <v>6799.0546486599997</v>
      </c>
      <c r="E11" s="257">
        <v>1.85</v>
      </c>
      <c r="F11" s="257">
        <v>1700.0180909899998</v>
      </c>
      <c r="G11" s="257">
        <v>17486.67652474</v>
      </c>
      <c r="H11" s="428">
        <v>41.440118689999998</v>
      </c>
      <c r="I11" s="257">
        <v>72.065979819999995</v>
      </c>
      <c r="J11" s="257">
        <v>11.652999999999999</v>
      </c>
      <c r="K11" s="257">
        <v>5.9801000000000002</v>
      </c>
      <c r="L11" s="257">
        <v>1.5E-3</v>
      </c>
      <c r="M11" s="428">
        <v>9.9393000000000011</v>
      </c>
      <c r="N11" s="257">
        <v>8.4112749099999995</v>
      </c>
      <c r="O11" s="257">
        <v>0.3</v>
      </c>
      <c r="P11" s="257">
        <v>0</v>
      </c>
      <c r="Q11" s="257">
        <v>0</v>
      </c>
      <c r="R11" s="256">
        <v>5.8501000000000003</v>
      </c>
      <c r="S11" s="257">
        <v>0.76</v>
      </c>
      <c r="T11" s="257">
        <v>0.33</v>
      </c>
      <c r="U11" s="257">
        <v>0</v>
      </c>
      <c r="V11" s="257">
        <v>0</v>
      </c>
      <c r="W11" s="428">
        <v>3449.00842736</v>
      </c>
      <c r="X11" s="257">
        <v>13836.28368146</v>
      </c>
      <c r="Y11" s="257">
        <v>0.2046</v>
      </c>
      <c r="Z11" s="257">
        <v>82.75</v>
      </c>
      <c r="AA11" s="258">
        <v>20867.607681229998</v>
      </c>
    </row>
    <row r="12" spans="1:27" s="341" customFormat="1" ht="17.25" hidden="1">
      <c r="A12" s="521" t="s">
        <v>349</v>
      </c>
      <c r="B12" s="623" t="s">
        <v>350</v>
      </c>
      <c r="C12" s="256">
        <v>5146.1086387200003</v>
      </c>
      <c r="D12" s="257">
        <v>6381.2711890999999</v>
      </c>
      <c r="E12" s="257">
        <v>2.67</v>
      </c>
      <c r="F12" s="257">
        <v>2020.79997656</v>
      </c>
      <c r="G12" s="257">
        <v>18460.998784759999</v>
      </c>
      <c r="H12" s="428">
        <v>57.721036750000003</v>
      </c>
      <c r="I12" s="257">
        <v>87.658116929999991</v>
      </c>
      <c r="J12" s="257">
        <v>14.627699999999999</v>
      </c>
      <c r="K12" s="257">
        <v>5.4572000000000003</v>
      </c>
      <c r="L12" s="257">
        <v>3.9092000000000002</v>
      </c>
      <c r="M12" s="428">
        <v>12.8302</v>
      </c>
      <c r="N12" s="257">
        <v>9.0667025700000003</v>
      </c>
      <c r="O12" s="257">
        <v>0.41</v>
      </c>
      <c r="P12" s="257">
        <v>0</v>
      </c>
      <c r="Q12" s="257">
        <v>0</v>
      </c>
      <c r="R12" s="256">
        <v>8.0572999999999997</v>
      </c>
      <c r="S12" s="257">
        <v>1.01</v>
      </c>
      <c r="T12" s="257">
        <v>0.46</v>
      </c>
      <c r="U12" s="257">
        <v>0</v>
      </c>
      <c r="V12" s="257">
        <v>0</v>
      </c>
      <c r="W12" s="428">
        <v>4205.8909379500001</v>
      </c>
      <c r="X12" s="257">
        <v>14447.97161128</v>
      </c>
      <c r="Y12" s="257">
        <v>0.26640000000000003</v>
      </c>
      <c r="Z12" s="257">
        <v>65.08</v>
      </c>
      <c r="AA12" s="258">
        <v>22247.677778630001</v>
      </c>
    </row>
    <row r="13" spans="1:27" s="341" customFormat="1" ht="17.25" hidden="1">
      <c r="A13" s="521" t="s">
        <v>352</v>
      </c>
      <c r="B13" s="623" t="s">
        <v>353</v>
      </c>
      <c r="C13" s="256">
        <v>5640.4525439699992</v>
      </c>
      <c r="D13" s="257">
        <v>5911.67837865</v>
      </c>
      <c r="E13" s="257">
        <v>4.3099999999999996</v>
      </c>
      <c r="F13" s="257">
        <v>2031.22760806</v>
      </c>
      <c r="G13" s="257">
        <v>19777.394024649999</v>
      </c>
      <c r="H13" s="428">
        <v>80.893793029999998</v>
      </c>
      <c r="I13" s="257">
        <v>106.22459311</v>
      </c>
      <c r="J13" s="257">
        <v>21.436300000000003</v>
      </c>
      <c r="K13" s="257">
        <v>4.4038000000000004</v>
      </c>
      <c r="L13" s="257">
        <v>6.5695000000000006</v>
      </c>
      <c r="M13" s="428">
        <v>10.76</v>
      </c>
      <c r="N13" s="257">
        <v>10.91700548</v>
      </c>
      <c r="O13" s="257">
        <v>0.66</v>
      </c>
      <c r="P13" s="257">
        <v>0</v>
      </c>
      <c r="Q13" s="257">
        <v>0</v>
      </c>
      <c r="R13" s="256">
        <v>10.1592</v>
      </c>
      <c r="S13" s="257">
        <v>1.65</v>
      </c>
      <c r="T13" s="257">
        <v>0.71</v>
      </c>
      <c r="U13" s="257">
        <v>0</v>
      </c>
      <c r="V13" s="257">
        <v>0</v>
      </c>
      <c r="W13" s="428">
        <v>5014.8495875300005</v>
      </c>
      <c r="X13" s="257">
        <v>15625.921314650001</v>
      </c>
      <c r="Y13" s="257">
        <v>0.43590000000000001</v>
      </c>
      <c r="Z13" s="257">
        <v>62.99</v>
      </c>
      <c r="AA13" s="258">
        <v>24535.141883710003</v>
      </c>
    </row>
    <row r="14" spans="1:27" s="341" customFormat="1" ht="22.5" customHeight="1">
      <c r="A14" s="521" t="s">
        <v>356</v>
      </c>
      <c r="B14" s="623" t="s">
        <v>357</v>
      </c>
      <c r="C14" s="256">
        <v>5693.3472331300009</v>
      </c>
      <c r="D14" s="257">
        <v>5326.3116794699999</v>
      </c>
      <c r="E14" s="257">
        <v>6.22</v>
      </c>
      <c r="F14" s="257">
        <v>1937.4739372500001</v>
      </c>
      <c r="G14" s="257">
        <v>20064.853881439998</v>
      </c>
      <c r="H14" s="428">
        <v>95.76</v>
      </c>
      <c r="I14" s="257">
        <v>117.93</v>
      </c>
      <c r="J14" s="257">
        <v>28.92</v>
      </c>
      <c r="K14" s="257">
        <v>3.06</v>
      </c>
      <c r="L14" s="257">
        <v>0</v>
      </c>
      <c r="M14" s="428">
        <v>11.59</v>
      </c>
      <c r="N14" s="257">
        <v>12.35</v>
      </c>
      <c r="O14" s="257">
        <v>0.91</v>
      </c>
      <c r="P14" s="257">
        <v>0</v>
      </c>
      <c r="Q14" s="257">
        <v>0</v>
      </c>
      <c r="R14" s="256">
        <v>16.34</v>
      </c>
      <c r="S14" s="257">
        <v>2.27</v>
      </c>
      <c r="T14" s="257">
        <v>0.94</v>
      </c>
      <c r="U14" s="257">
        <v>0</v>
      </c>
      <c r="V14" s="257">
        <v>0</v>
      </c>
      <c r="W14" s="428">
        <v>4877.7772063400007</v>
      </c>
      <c r="X14" s="257">
        <v>16352.34606674</v>
      </c>
      <c r="Y14" s="257">
        <v>0.53</v>
      </c>
      <c r="Z14" s="257">
        <v>367.32</v>
      </c>
      <c r="AA14" s="258">
        <v>24926.715484479995</v>
      </c>
    </row>
    <row r="15" spans="1:27" s="341" customFormat="1" ht="17.25" hidden="1">
      <c r="A15" s="521" t="s">
        <v>358</v>
      </c>
      <c r="B15" s="623" t="s">
        <v>359</v>
      </c>
      <c r="C15" s="256">
        <v>6173.1107497000012</v>
      </c>
      <c r="D15" s="257">
        <v>4908.7631316299994</v>
      </c>
      <c r="E15" s="257">
        <v>8.25</v>
      </c>
      <c r="F15" s="257">
        <v>2145.2504116200002</v>
      </c>
      <c r="G15" s="257">
        <v>20833.645167069997</v>
      </c>
      <c r="H15" s="428">
        <v>104.13619994000001</v>
      </c>
      <c r="I15" s="257">
        <v>120.67131851000001</v>
      </c>
      <c r="J15" s="257">
        <v>35.021000000000001</v>
      </c>
      <c r="K15" s="257">
        <v>3.2424830500000001</v>
      </c>
      <c r="L15" s="257">
        <v>6.8420000000000005</v>
      </c>
      <c r="M15" s="428">
        <v>9.1023178800000011</v>
      </c>
      <c r="N15" s="257">
        <v>12.917356290000001</v>
      </c>
      <c r="O15" s="257">
        <v>1.19</v>
      </c>
      <c r="P15" s="257">
        <v>0</v>
      </c>
      <c r="Q15" s="257">
        <v>0</v>
      </c>
      <c r="R15" s="256">
        <v>28.242803989999999</v>
      </c>
      <c r="S15" s="257">
        <v>2.69</v>
      </c>
      <c r="T15" s="257">
        <v>1.25</v>
      </c>
      <c r="U15" s="257">
        <v>0</v>
      </c>
      <c r="V15" s="257">
        <v>0</v>
      </c>
      <c r="W15" s="428">
        <v>5530.906434460001</v>
      </c>
      <c r="X15" s="257">
        <v>16694.292869230001</v>
      </c>
      <c r="Y15" s="257">
        <v>0.623</v>
      </c>
      <c r="Z15" s="257">
        <v>62.33</v>
      </c>
      <c r="AA15" s="258">
        <v>26064.290546889995</v>
      </c>
    </row>
    <row r="16" spans="1:27" s="341" customFormat="1" ht="17.25" hidden="1">
      <c r="A16" s="521" t="s">
        <v>360</v>
      </c>
      <c r="B16" s="623" t="s">
        <v>361</v>
      </c>
      <c r="C16" s="256">
        <v>7093.8984685400001</v>
      </c>
      <c r="D16" s="257">
        <v>4736.5987761281194</v>
      </c>
      <c r="E16" s="257">
        <v>10.590803454335999</v>
      </c>
      <c r="F16" s="257">
        <v>2261.2632700700001</v>
      </c>
      <c r="G16" s="257">
        <v>21990.951841760005</v>
      </c>
      <c r="H16" s="428">
        <v>89.881361168342011</v>
      </c>
      <c r="I16" s="257">
        <v>142.24859831067602</v>
      </c>
      <c r="J16" s="257">
        <v>41.757213337319996</v>
      </c>
      <c r="K16" s="257">
        <v>2.65</v>
      </c>
      <c r="L16" s="257">
        <v>1.85</v>
      </c>
      <c r="M16" s="428">
        <v>41.651829969228999</v>
      </c>
      <c r="N16" s="257">
        <v>15.76358815869</v>
      </c>
      <c r="O16" s="257">
        <v>1.560691515</v>
      </c>
      <c r="P16" s="257">
        <v>0</v>
      </c>
      <c r="Q16" s="257">
        <v>0</v>
      </c>
      <c r="R16" s="256">
        <v>37.813361673133002</v>
      </c>
      <c r="S16" s="257">
        <v>3.6865198001760007</v>
      </c>
      <c r="T16" s="257">
        <v>1.5769227067560001</v>
      </c>
      <c r="U16" s="257">
        <v>0</v>
      </c>
      <c r="V16" s="257">
        <v>0</v>
      </c>
      <c r="W16" s="428">
        <v>6318.5395073715263</v>
      </c>
      <c r="X16" s="257">
        <v>17182.238877725817</v>
      </c>
      <c r="Y16" s="257">
        <v>0.83956017644799996</v>
      </c>
      <c r="Z16" s="257">
        <v>90.92</v>
      </c>
      <c r="AA16" s="258">
        <v>27383.854734439999</v>
      </c>
    </row>
    <row r="17" spans="1:27" s="341" customFormat="1" ht="17.25" hidden="1">
      <c r="A17" s="521" t="s">
        <v>362</v>
      </c>
      <c r="B17" s="623" t="s">
        <v>363</v>
      </c>
      <c r="C17" s="256">
        <v>6269.1825543799996</v>
      </c>
      <c r="D17" s="257">
        <v>4654.6693128000006</v>
      </c>
      <c r="E17" s="257">
        <v>0.05</v>
      </c>
      <c r="F17" s="257">
        <v>2279.0206040000003</v>
      </c>
      <c r="G17" s="257">
        <v>20578.945450199997</v>
      </c>
      <c r="H17" s="428">
        <v>96.62</v>
      </c>
      <c r="I17" s="257">
        <v>140.55000000000001</v>
      </c>
      <c r="J17" s="257">
        <v>33.57</v>
      </c>
      <c r="K17" s="257">
        <v>2.86</v>
      </c>
      <c r="L17" s="257">
        <v>10.51</v>
      </c>
      <c r="M17" s="428">
        <v>35.19</v>
      </c>
      <c r="N17" s="257">
        <v>25.58</v>
      </c>
      <c r="O17" s="257">
        <v>0</v>
      </c>
      <c r="P17" s="257">
        <v>0</v>
      </c>
      <c r="Q17" s="257">
        <v>0</v>
      </c>
      <c r="R17" s="256">
        <v>19.25</v>
      </c>
      <c r="S17" s="257">
        <v>0.02</v>
      </c>
      <c r="T17" s="257">
        <v>0</v>
      </c>
      <c r="U17" s="257">
        <v>0</v>
      </c>
      <c r="V17" s="257">
        <v>0</v>
      </c>
      <c r="W17" s="428">
        <v>5919.0951323299996</v>
      </c>
      <c r="X17" s="257">
        <v>16949.309905950002</v>
      </c>
      <c r="Y17" s="257">
        <v>0.36</v>
      </c>
      <c r="Z17" s="257">
        <v>51.900467019999994</v>
      </c>
      <c r="AA17" s="258">
        <v>26338.980453620003</v>
      </c>
    </row>
    <row r="18" spans="1:27" s="341" customFormat="1" ht="22.5" customHeight="1">
      <c r="A18" s="521" t="s">
        <v>368</v>
      </c>
      <c r="B18" s="623" t="s">
        <v>368</v>
      </c>
      <c r="C18" s="256">
        <v>6986.2648279000005</v>
      </c>
      <c r="D18" s="257">
        <v>4580.16141444</v>
      </c>
      <c r="E18" s="257">
        <v>0.05</v>
      </c>
      <c r="F18" s="257">
        <v>2178.6122340900001</v>
      </c>
      <c r="G18" s="257">
        <v>21809.209847189999</v>
      </c>
      <c r="H18" s="428">
        <v>100.21533898</v>
      </c>
      <c r="I18" s="257">
        <v>159.54571182000001</v>
      </c>
      <c r="J18" s="257">
        <v>41.75</v>
      </c>
      <c r="K18" s="257">
        <v>6.38</v>
      </c>
      <c r="L18" s="257">
        <v>13.03</v>
      </c>
      <c r="M18" s="428">
        <v>40.869999999999997</v>
      </c>
      <c r="N18" s="257">
        <v>25.68490882</v>
      </c>
      <c r="O18" s="257">
        <v>0</v>
      </c>
      <c r="P18" s="257">
        <v>0</v>
      </c>
      <c r="Q18" s="257">
        <v>0</v>
      </c>
      <c r="R18" s="256">
        <v>23.73</v>
      </c>
      <c r="S18" s="257">
        <v>0.02</v>
      </c>
      <c r="T18" s="257">
        <v>0</v>
      </c>
      <c r="U18" s="257">
        <v>0</v>
      </c>
      <c r="V18" s="257">
        <v>0</v>
      </c>
      <c r="W18" s="428">
        <v>6758.7808093599997</v>
      </c>
      <c r="X18" s="257">
        <v>17240.748027760001</v>
      </c>
      <c r="Y18" s="257">
        <v>0.26</v>
      </c>
      <c r="Z18" s="257">
        <v>58.63</v>
      </c>
      <c r="AA18" s="258">
        <v>28248.109194209999</v>
      </c>
    </row>
    <row r="19" spans="1:27" s="341" customFormat="1" ht="17.25" hidden="1">
      <c r="A19" s="521" t="s">
        <v>368</v>
      </c>
      <c r="B19" s="623" t="s">
        <v>371</v>
      </c>
      <c r="C19" s="256">
        <v>6765.2966087000004</v>
      </c>
      <c r="D19" s="257">
        <v>4483.5222963000006</v>
      </c>
      <c r="E19" s="257">
        <v>0.05</v>
      </c>
      <c r="F19" s="257">
        <v>2086.8192581799999</v>
      </c>
      <c r="G19" s="257">
        <v>22229.181287640004</v>
      </c>
      <c r="H19" s="428">
        <v>112.77110761</v>
      </c>
      <c r="I19" s="257">
        <v>154.97240640000001</v>
      </c>
      <c r="J19" s="257">
        <v>40.950000000000003</v>
      </c>
      <c r="K19" s="257">
        <v>3.79</v>
      </c>
      <c r="L19" s="257">
        <v>14.31</v>
      </c>
      <c r="M19" s="428">
        <v>45.47</v>
      </c>
      <c r="N19" s="257">
        <v>25.281330019999999</v>
      </c>
      <c r="O19" s="257">
        <v>0</v>
      </c>
      <c r="P19" s="257">
        <v>0</v>
      </c>
      <c r="Q19" s="257">
        <v>0</v>
      </c>
      <c r="R19" s="256">
        <v>17.87</v>
      </c>
      <c r="S19" s="257">
        <v>0.02</v>
      </c>
      <c r="T19" s="257">
        <v>0</v>
      </c>
      <c r="U19" s="257">
        <v>0</v>
      </c>
      <c r="V19" s="257">
        <v>0</v>
      </c>
      <c r="W19" s="428">
        <v>6621.2481753500006</v>
      </c>
      <c r="X19" s="257">
        <v>17371.535002799999</v>
      </c>
      <c r="Y19" s="257">
        <v>0.24</v>
      </c>
      <c r="Z19" s="257">
        <v>54.76</v>
      </c>
      <c r="AA19" s="258">
        <v>28454.684641100001</v>
      </c>
    </row>
    <row r="20" spans="1:27" s="341" customFormat="1" ht="17.25" hidden="1">
      <c r="A20" s="521" t="s">
        <v>368</v>
      </c>
      <c r="B20" s="623" t="s">
        <v>372</v>
      </c>
      <c r="C20" s="256">
        <v>6982.7614436589438</v>
      </c>
      <c r="D20" s="257">
        <v>4219.3297445899998</v>
      </c>
      <c r="E20" s="257">
        <v>0.03</v>
      </c>
      <c r="F20" s="257">
        <v>2259.79276957</v>
      </c>
      <c r="G20" s="257">
        <v>22842.781704969999</v>
      </c>
      <c r="H20" s="428">
        <v>121.32119259145598</v>
      </c>
      <c r="I20" s="257">
        <v>164.51550274527202</v>
      </c>
      <c r="J20" s="257">
        <v>48.352935287328002</v>
      </c>
      <c r="K20" s="257">
        <v>3.67</v>
      </c>
      <c r="L20" s="257">
        <v>18.005946345224</v>
      </c>
      <c r="M20" s="428">
        <v>48.885853266015992</v>
      </c>
      <c r="N20" s="257">
        <v>24.396490889999999</v>
      </c>
      <c r="O20" s="257">
        <v>0</v>
      </c>
      <c r="P20" s="257">
        <v>0</v>
      </c>
      <c r="Q20" s="257">
        <v>0</v>
      </c>
      <c r="R20" s="256">
        <v>21.762909577927999</v>
      </c>
      <c r="S20" s="257">
        <v>0.01</v>
      </c>
      <c r="T20" s="257">
        <v>0</v>
      </c>
      <c r="U20" s="257">
        <v>0</v>
      </c>
      <c r="V20" s="257">
        <v>0</v>
      </c>
      <c r="W20" s="428">
        <v>6879.3776737836561</v>
      </c>
      <c r="X20" s="257">
        <v>17318.615872510865</v>
      </c>
      <c r="Y20" s="257">
        <v>0.38335438448800008</v>
      </c>
      <c r="Z20" s="257">
        <v>54.17</v>
      </c>
      <c r="AA20" s="258">
        <v>28831.745055400323</v>
      </c>
    </row>
    <row r="21" spans="1:27" s="341" customFormat="1" ht="17.25" hidden="1">
      <c r="A21" s="521" t="s">
        <v>368</v>
      </c>
      <c r="B21" s="623" t="s">
        <v>374</v>
      </c>
      <c r="C21" s="256">
        <v>7610.959732907033</v>
      </c>
      <c r="D21" s="257">
        <v>4315.6957690600002</v>
      </c>
      <c r="E21" s="257">
        <v>97.186697700000011</v>
      </c>
      <c r="F21" s="257">
        <v>2486.9601710251882</v>
      </c>
      <c r="G21" s="257">
        <v>23698.57333893</v>
      </c>
      <c r="H21" s="428">
        <v>161.07131247124005</v>
      </c>
      <c r="I21" s="257">
        <v>179.06537423088798</v>
      </c>
      <c r="J21" s="257">
        <v>58.478396574708</v>
      </c>
      <c r="K21" s="257">
        <v>3.82</v>
      </c>
      <c r="L21" s="257">
        <v>19.619350491760002</v>
      </c>
      <c r="M21" s="428">
        <v>57.116042578811999</v>
      </c>
      <c r="N21" s="257">
        <v>33.103556820000001</v>
      </c>
      <c r="O21" s="257">
        <v>0</v>
      </c>
      <c r="P21" s="257">
        <v>0</v>
      </c>
      <c r="Q21" s="257">
        <v>0</v>
      </c>
      <c r="R21" s="256">
        <v>22.771685052164003</v>
      </c>
      <c r="S21" s="257">
        <v>0</v>
      </c>
      <c r="T21" s="257">
        <v>0</v>
      </c>
      <c r="U21" s="257">
        <v>0</v>
      </c>
      <c r="V21" s="257">
        <v>0</v>
      </c>
      <c r="W21" s="428">
        <v>7886.8918256323041</v>
      </c>
      <c r="X21" s="257">
        <v>19732.506740696608</v>
      </c>
      <c r="Y21" s="257">
        <v>125.998719599208</v>
      </c>
      <c r="Z21" s="257">
        <v>75.562067010000007</v>
      </c>
      <c r="AA21" s="258">
        <v>30252.189690660085</v>
      </c>
    </row>
    <row r="22" spans="1:27" s="341" customFormat="1" ht="22.5" customHeight="1">
      <c r="A22" s="521" t="s">
        <v>368</v>
      </c>
      <c r="B22" s="623" t="s">
        <v>375</v>
      </c>
      <c r="C22" s="256">
        <v>6163.3474102600003</v>
      </c>
      <c r="D22" s="257">
        <v>4269.6000869999998</v>
      </c>
      <c r="E22" s="257">
        <v>72.935569520000001</v>
      </c>
      <c r="F22" s="257">
        <v>2913.3101064500001</v>
      </c>
      <c r="G22" s="257">
        <v>21290.135962980003</v>
      </c>
      <c r="H22" s="428">
        <v>142.28134879999999</v>
      </c>
      <c r="I22" s="257">
        <v>193.85984623000002</v>
      </c>
      <c r="J22" s="257">
        <v>60.21</v>
      </c>
      <c r="K22" s="257">
        <v>9.17</v>
      </c>
      <c r="L22" s="257">
        <v>22.43</v>
      </c>
      <c r="M22" s="428">
        <v>53.52</v>
      </c>
      <c r="N22" s="257">
        <v>42.517454900000004</v>
      </c>
      <c r="O22" s="257">
        <v>0</v>
      </c>
      <c r="P22" s="257">
        <v>0</v>
      </c>
      <c r="Q22" s="257">
        <v>0</v>
      </c>
      <c r="R22" s="256">
        <v>12.78</v>
      </c>
      <c r="S22" s="257">
        <v>2.52</v>
      </c>
      <c r="T22" s="257">
        <v>0</v>
      </c>
      <c r="U22" s="257">
        <v>0</v>
      </c>
      <c r="V22" s="257">
        <v>0</v>
      </c>
      <c r="W22" s="428">
        <v>6495.0838146599999</v>
      </c>
      <c r="X22" s="257">
        <v>18944.782599749997</v>
      </c>
      <c r="Y22" s="257">
        <v>74.142037060000007</v>
      </c>
      <c r="Z22" s="257">
        <v>85.75</v>
      </c>
      <c r="AA22" s="258">
        <v>26925.858440059998</v>
      </c>
    </row>
    <row r="23" spans="1:27" s="341" customFormat="1" ht="17.25" hidden="1">
      <c r="A23" s="521" t="s">
        <v>368</v>
      </c>
      <c r="B23" s="623" t="s">
        <v>376</v>
      </c>
      <c r="C23" s="256">
        <v>6980.8210239611517</v>
      </c>
      <c r="D23" s="257">
        <v>4101.1296633399998</v>
      </c>
      <c r="E23" s="257">
        <v>95.362610329999995</v>
      </c>
      <c r="F23" s="257">
        <v>2320.8648471500001</v>
      </c>
      <c r="G23" s="257">
        <v>22776.450269170004</v>
      </c>
      <c r="H23" s="428">
        <v>191.220034340762</v>
      </c>
      <c r="I23" s="257">
        <v>214.849081945092</v>
      </c>
      <c r="J23" s="257">
        <v>67.829272291544001</v>
      </c>
      <c r="K23" s="257">
        <v>11.98</v>
      </c>
      <c r="L23" s="257">
        <v>30.89</v>
      </c>
      <c r="M23" s="428">
        <v>49.040513865394004</v>
      </c>
      <c r="N23" s="257">
        <v>43.262394800000003</v>
      </c>
      <c r="O23" s="257">
        <v>0</v>
      </c>
      <c r="P23" s="257">
        <v>0</v>
      </c>
      <c r="Q23" s="257">
        <v>0</v>
      </c>
      <c r="R23" s="256">
        <v>51.193187127371992</v>
      </c>
      <c r="S23" s="257">
        <v>4.9000000000000004</v>
      </c>
      <c r="T23" s="257">
        <v>0</v>
      </c>
      <c r="U23" s="257">
        <v>0</v>
      </c>
      <c r="V23" s="257">
        <v>0</v>
      </c>
      <c r="W23" s="428">
        <v>7557.2377903283004</v>
      </c>
      <c r="X23" s="257">
        <v>19257.748915160289</v>
      </c>
      <c r="Y23" s="257">
        <v>79.292625599524001</v>
      </c>
      <c r="Z23" s="257">
        <v>78.447129070000003</v>
      </c>
      <c r="AA23" s="258">
        <v>33867.703851350001</v>
      </c>
    </row>
    <row r="24" spans="1:27" s="341" customFormat="1" ht="17.25" hidden="1">
      <c r="A24" s="521" t="s">
        <v>368</v>
      </c>
      <c r="B24" s="623" t="s">
        <v>378</v>
      </c>
      <c r="C24" s="256">
        <v>7156.6486362670003</v>
      </c>
      <c r="D24" s="257">
        <v>4130.6060209799998</v>
      </c>
      <c r="E24" s="257">
        <v>99.549038289999984</v>
      </c>
      <c r="F24" s="257">
        <v>2545.9810130539199</v>
      </c>
      <c r="G24" s="257">
        <v>23704.530456699998</v>
      </c>
      <c r="H24" s="428">
        <v>223.38529492783999</v>
      </c>
      <c r="I24" s="257">
        <v>234.95871676661997</v>
      </c>
      <c r="J24" s="257">
        <v>80.294351491499995</v>
      </c>
      <c r="K24" s="257">
        <v>26</v>
      </c>
      <c r="L24" s="257">
        <v>30.717887322659998</v>
      </c>
      <c r="M24" s="428">
        <v>63.56566146166</v>
      </c>
      <c r="N24" s="257">
        <v>48.707889130000005</v>
      </c>
      <c r="O24" s="257">
        <v>0</v>
      </c>
      <c r="P24" s="257">
        <v>0</v>
      </c>
      <c r="Q24" s="257">
        <v>0</v>
      </c>
      <c r="R24" s="256">
        <v>55.643497390139999</v>
      </c>
      <c r="S24" s="257">
        <v>8.93</v>
      </c>
      <c r="T24" s="257">
        <v>0</v>
      </c>
      <c r="U24" s="257">
        <v>0</v>
      </c>
      <c r="V24" s="257">
        <v>0</v>
      </c>
      <c r="W24" s="428">
        <v>7927.5708471824</v>
      </c>
      <c r="X24" s="257">
        <v>19407.6927972132</v>
      </c>
      <c r="Y24" s="257">
        <v>125.41841561656001</v>
      </c>
      <c r="Z24" s="257">
        <v>78.989129939999998</v>
      </c>
      <c r="AA24" s="258">
        <v>35221.135895416497</v>
      </c>
    </row>
    <row r="25" spans="1:27" s="341" customFormat="1" ht="17.25" hidden="1">
      <c r="A25" s="521" t="s">
        <v>368</v>
      </c>
      <c r="B25" s="623" t="s">
        <v>379</v>
      </c>
      <c r="C25" s="256">
        <v>7032.3950141799996</v>
      </c>
      <c r="D25" s="257">
        <v>6078.2885200800001</v>
      </c>
      <c r="E25" s="257">
        <v>100.97800323</v>
      </c>
      <c r="F25" s="257">
        <v>2761.7957512600005</v>
      </c>
      <c r="G25" s="257">
        <v>25070.445205269996</v>
      </c>
      <c r="H25" s="428">
        <v>251.28525058</v>
      </c>
      <c r="I25" s="257">
        <v>240.52901312999998</v>
      </c>
      <c r="J25" s="257">
        <v>83.68</v>
      </c>
      <c r="K25" s="257">
        <v>13.93</v>
      </c>
      <c r="L25" s="257">
        <v>28.68</v>
      </c>
      <c r="M25" s="428">
        <v>33.81</v>
      </c>
      <c r="N25" s="257">
        <v>55.28264085</v>
      </c>
      <c r="O25" s="257">
        <v>0</v>
      </c>
      <c r="P25" s="257">
        <v>0</v>
      </c>
      <c r="Q25" s="257">
        <v>0</v>
      </c>
      <c r="R25" s="256">
        <v>96.23</v>
      </c>
      <c r="S25" s="257">
        <v>17.239999999999998</v>
      </c>
      <c r="T25" s="257">
        <v>0</v>
      </c>
      <c r="U25" s="257">
        <v>0</v>
      </c>
      <c r="V25" s="257">
        <v>0</v>
      </c>
      <c r="W25" s="428">
        <v>9455.9194922600018</v>
      </c>
      <c r="X25" s="257">
        <v>17706.217091890001</v>
      </c>
      <c r="Y25" s="257">
        <v>164.20949131</v>
      </c>
      <c r="Z25" s="257">
        <v>122.44028103000001</v>
      </c>
      <c r="AA25" s="258">
        <v>36577.773048319999</v>
      </c>
    </row>
    <row r="26" spans="1:27" s="341" customFormat="1" ht="22.5" customHeight="1">
      <c r="A26" s="521"/>
      <c r="B26" s="623" t="s">
        <v>386</v>
      </c>
      <c r="C26" s="256">
        <v>6557.0704665599997</v>
      </c>
      <c r="D26" s="257">
        <v>6380.0357944799998</v>
      </c>
      <c r="E26" s="257">
        <v>171.01216788000002</v>
      </c>
      <c r="F26" s="257">
        <v>2772.8975118500002</v>
      </c>
      <c r="G26" s="257">
        <v>26684.22328477</v>
      </c>
      <c r="H26" s="428">
        <v>308.47514846999997</v>
      </c>
      <c r="I26" s="257">
        <v>261.64422529000001</v>
      </c>
      <c r="J26" s="257">
        <v>98.08</v>
      </c>
      <c r="K26" s="257">
        <v>7.33</v>
      </c>
      <c r="L26" s="257">
        <v>47.06</v>
      </c>
      <c r="M26" s="428">
        <v>7.36</v>
      </c>
      <c r="N26" s="257">
        <v>68.146754830000006</v>
      </c>
      <c r="O26" s="257">
        <v>0</v>
      </c>
      <c r="P26" s="257">
        <v>0</v>
      </c>
      <c r="Q26" s="257">
        <v>0</v>
      </c>
      <c r="R26" s="256">
        <v>115.03</v>
      </c>
      <c r="S26" s="257">
        <v>27.03</v>
      </c>
      <c r="T26" s="257">
        <v>0</v>
      </c>
      <c r="U26" s="257">
        <v>0</v>
      </c>
      <c r="V26" s="257">
        <v>0</v>
      </c>
      <c r="W26" s="428">
        <v>11154.72518105</v>
      </c>
      <c r="X26" s="257">
        <v>18072.59808652</v>
      </c>
      <c r="Y26" s="257">
        <v>223.45274656000001</v>
      </c>
      <c r="Z26" s="257">
        <v>137.93</v>
      </c>
      <c r="AA26" s="258">
        <v>38985.152723709994</v>
      </c>
    </row>
    <row r="27" spans="1:27" s="341" customFormat="1" ht="17.25" hidden="1">
      <c r="A27" s="521"/>
      <c r="B27" s="623" t="s">
        <v>397</v>
      </c>
      <c r="C27" s="256">
        <v>5577.3624448699993</v>
      </c>
      <c r="D27" s="257">
        <v>6881.7589778199999</v>
      </c>
      <c r="E27" s="257">
        <v>194.49432418000001</v>
      </c>
      <c r="F27" s="257">
        <v>2909.8888546000003</v>
      </c>
      <c r="G27" s="257">
        <v>28083.160917209996</v>
      </c>
      <c r="H27" s="428">
        <v>346.05696224999997</v>
      </c>
      <c r="I27" s="257">
        <v>290.9818813</v>
      </c>
      <c r="J27" s="257">
        <v>106.28</v>
      </c>
      <c r="K27" s="257">
        <v>22.36</v>
      </c>
      <c r="L27" s="257">
        <v>51.91</v>
      </c>
      <c r="M27" s="428">
        <v>9.59</v>
      </c>
      <c r="N27" s="257">
        <v>73.022891600000008</v>
      </c>
      <c r="O27" s="257">
        <v>0</v>
      </c>
      <c r="P27" s="257">
        <v>0</v>
      </c>
      <c r="Q27" s="257">
        <v>0</v>
      </c>
      <c r="R27" s="256">
        <v>112.64</v>
      </c>
      <c r="S27" s="257">
        <v>16.55</v>
      </c>
      <c r="T27" s="257">
        <v>0</v>
      </c>
      <c r="U27" s="257">
        <v>0</v>
      </c>
      <c r="V27" s="257">
        <v>0</v>
      </c>
      <c r="W27" s="428">
        <v>13353.199299499998</v>
      </c>
      <c r="X27" s="257">
        <v>19260.487027859999</v>
      </c>
      <c r="Y27" s="257">
        <v>212.67168373000001</v>
      </c>
      <c r="Z27" s="257">
        <v>218.21313559000001</v>
      </c>
      <c r="AA27" s="258">
        <v>41560.086551599998</v>
      </c>
    </row>
    <row r="28" spans="1:27" s="341" customFormat="1" ht="17.25" hidden="1">
      <c r="A28" s="521"/>
      <c r="B28" s="623" t="s">
        <v>414</v>
      </c>
      <c r="C28" s="256">
        <v>5900.676197230001</v>
      </c>
      <c r="D28" s="257">
        <v>7315.9544071099999</v>
      </c>
      <c r="E28" s="257">
        <v>181.36011087</v>
      </c>
      <c r="F28" s="257">
        <v>3194.9545959699999</v>
      </c>
      <c r="G28" s="257">
        <v>29122.35499516</v>
      </c>
      <c r="H28" s="428">
        <v>359.71103172999995</v>
      </c>
      <c r="I28" s="257">
        <v>340.44010935</v>
      </c>
      <c r="J28" s="257">
        <v>115.15</v>
      </c>
      <c r="K28" s="257">
        <v>9.02</v>
      </c>
      <c r="L28" s="257">
        <v>57.87</v>
      </c>
      <c r="M28" s="428">
        <v>40.19</v>
      </c>
      <c r="N28" s="257">
        <v>78.239384810000004</v>
      </c>
      <c r="O28" s="257">
        <v>0</v>
      </c>
      <c r="P28" s="257">
        <v>0</v>
      </c>
      <c r="Q28" s="257">
        <v>0</v>
      </c>
      <c r="R28" s="256">
        <v>138.03</v>
      </c>
      <c r="S28" s="257">
        <v>19.059999999999999</v>
      </c>
      <c r="T28" s="257">
        <v>0</v>
      </c>
      <c r="U28" s="257">
        <v>0</v>
      </c>
      <c r="V28" s="257">
        <v>0</v>
      </c>
      <c r="W28" s="428">
        <v>14560.147165319999</v>
      </c>
      <c r="X28" s="257">
        <v>20883.017262269997</v>
      </c>
      <c r="Y28" s="257">
        <v>235.69741447000001</v>
      </c>
      <c r="Z28" s="257">
        <v>147.81527721</v>
      </c>
      <c r="AA28" s="258">
        <v>43400.318164259996</v>
      </c>
    </row>
    <row r="29" spans="1:27" s="341" customFormat="1" ht="17.25" hidden="1">
      <c r="A29" s="521"/>
      <c r="B29" s="623" t="s">
        <v>415</v>
      </c>
      <c r="C29" s="256">
        <v>5909.8962490358608</v>
      </c>
      <c r="D29" s="257">
        <v>7863.3033542499998</v>
      </c>
      <c r="E29" s="257">
        <v>207.49554485000002</v>
      </c>
      <c r="F29" s="257">
        <v>3169.3264838385312</v>
      </c>
      <c r="G29" s="257">
        <v>30628.77911725</v>
      </c>
      <c r="H29" s="428">
        <v>521.00550459845192</v>
      </c>
      <c r="I29" s="257">
        <v>379.18756509413998</v>
      </c>
      <c r="J29" s="257">
        <v>132.73336810209599</v>
      </c>
      <c r="K29" s="257">
        <v>10.119999999999999</v>
      </c>
      <c r="L29" s="257">
        <v>66.509981521335988</v>
      </c>
      <c r="M29" s="428">
        <v>118.14344389387001</v>
      </c>
      <c r="N29" s="257">
        <v>93.605282979999998</v>
      </c>
      <c r="O29" s="257">
        <v>0</v>
      </c>
      <c r="P29" s="257">
        <v>0</v>
      </c>
      <c r="Q29" s="257">
        <v>0</v>
      </c>
      <c r="R29" s="256">
        <v>67.25198201573599</v>
      </c>
      <c r="S29" s="257">
        <v>18.91</v>
      </c>
      <c r="T29" s="257">
        <v>0</v>
      </c>
      <c r="U29" s="257">
        <v>0</v>
      </c>
      <c r="V29" s="257">
        <v>0</v>
      </c>
      <c r="W29" s="428">
        <v>16842.524309409535</v>
      </c>
      <c r="X29" s="257">
        <v>22470.047931684283</v>
      </c>
      <c r="Y29" s="257">
        <v>249.54382587257598</v>
      </c>
      <c r="Z29" s="257">
        <v>142.47048409999999</v>
      </c>
      <c r="AA29" s="258">
        <v>46511.594805363588</v>
      </c>
    </row>
    <row r="30" spans="1:27" s="341" customFormat="1" ht="22.5" customHeight="1">
      <c r="A30" s="521"/>
      <c r="B30" s="623" t="s">
        <v>419</v>
      </c>
      <c r="C30" s="256">
        <v>5823.8361726567409</v>
      </c>
      <c r="D30" s="257">
        <v>7824.3530153299998</v>
      </c>
      <c r="E30" s="257">
        <v>245.56668042000001</v>
      </c>
      <c r="F30" s="257">
        <v>3180.9890692566473</v>
      </c>
      <c r="G30" s="257">
        <v>30980.659818740001</v>
      </c>
      <c r="H30" s="428">
        <v>555.589758293724</v>
      </c>
      <c r="I30" s="257">
        <v>409.07875029197197</v>
      </c>
      <c r="J30" s="257">
        <v>151.674666271332</v>
      </c>
      <c r="K30" s="257">
        <v>5.48</v>
      </c>
      <c r="L30" s="257">
        <v>84.228985529904008</v>
      </c>
      <c r="M30" s="428">
        <v>144.21415312993201</v>
      </c>
      <c r="N30" s="257">
        <v>98.600942459999985</v>
      </c>
      <c r="O30" s="257">
        <v>0</v>
      </c>
      <c r="P30" s="257">
        <v>0</v>
      </c>
      <c r="Q30" s="257">
        <v>0</v>
      </c>
      <c r="R30" s="256">
        <v>80.610474607760011</v>
      </c>
      <c r="S30" s="257">
        <v>18.97</v>
      </c>
      <c r="T30" s="257">
        <v>0</v>
      </c>
      <c r="U30" s="257">
        <v>0</v>
      </c>
      <c r="V30" s="257">
        <v>0</v>
      </c>
      <c r="W30" s="428">
        <v>17602.20166207532</v>
      </c>
      <c r="X30" s="257">
        <v>22363.179672441966</v>
      </c>
      <c r="Y30" s="257">
        <v>296.048052676564</v>
      </c>
      <c r="Z30" s="257">
        <v>149.81533467</v>
      </c>
      <c r="AA30" s="258">
        <v>47206.686194478141</v>
      </c>
    </row>
    <row r="31" spans="1:27" s="341" customFormat="1" ht="17.25" hidden="1">
      <c r="A31" s="521"/>
      <c r="B31" s="623" t="s">
        <v>421</v>
      </c>
      <c r="C31" s="256">
        <v>5712.0776582476137</v>
      </c>
      <c r="D31" s="257">
        <v>8023.3737684100006</v>
      </c>
      <c r="E31" s="257">
        <v>256.18674620999997</v>
      </c>
      <c r="F31" s="257">
        <v>3422.5450725652959</v>
      </c>
      <c r="G31" s="257">
        <v>30747.46729678</v>
      </c>
      <c r="H31" s="428">
        <v>618.17237587044303</v>
      </c>
      <c r="I31" s="257">
        <v>460.62019491117906</v>
      </c>
      <c r="J31" s="257">
        <v>166.37101327365403</v>
      </c>
      <c r="K31" s="257">
        <v>11.03</v>
      </c>
      <c r="L31" s="257">
        <v>115.85548076147501</v>
      </c>
      <c r="M31" s="428">
        <v>136.32453435476901</v>
      </c>
      <c r="N31" s="257">
        <v>105.86038420999999</v>
      </c>
      <c r="O31" s="257">
        <v>0</v>
      </c>
      <c r="P31" s="257">
        <v>0</v>
      </c>
      <c r="Q31" s="257">
        <v>0</v>
      </c>
      <c r="R31" s="256">
        <v>77.421146857335003</v>
      </c>
      <c r="S31" s="257">
        <v>18.600000000000001</v>
      </c>
      <c r="T31" s="257">
        <v>0</v>
      </c>
      <c r="U31" s="257">
        <v>0</v>
      </c>
      <c r="V31" s="257">
        <v>0</v>
      </c>
      <c r="W31" s="428">
        <v>16428.522491491887</v>
      </c>
      <c r="X31" s="257">
        <v>22742.396180663443</v>
      </c>
      <c r="Y31" s="257">
        <v>275.08626964006402</v>
      </c>
      <c r="Z31" s="257">
        <v>184.70219839000001</v>
      </c>
      <c r="AA31" s="258">
        <v>46859.842277162817</v>
      </c>
    </row>
    <row r="32" spans="1:27" s="341" customFormat="1" ht="17.25" hidden="1">
      <c r="A32" s="521"/>
      <c r="B32" s="623" t="s">
        <v>422</v>
      </c>
      <c r="C32" s="256">
        <v>5375.9646804251252</v>
      </c>
      <c r="D32" s="257">
        <v>8073.8249591900003</v>
      </c>
      <c r="E32" s="257">
        <v>378.28</v>
      </c>
      <c r="F32" s="257">
        <v>3510.5862407138843</v>
      </c>
      <c r="G32" s="257">
        <v>30971.752033560002</v>
      </c>
      <c r="H32" s="428">
        <v>675.50876629466995</v>
      </c>
      <c r="I32" s="257">
        <v>545.00304303697897</v>
      </c>
      <c r="J32" s="257">
        <v>175.35170676747995</v>
      </c>
      <c r="K32" s="257">
        <v>11.07</v>
      </c>
      <c r="L32" s="257">
        <v>87.66992584379399</v>
      </c>
      <c r="M32" s="428">
        <v>123.175948622973</v>
      </c>
      <c r="N32" s="257">
        <v>101.60266825000001</v>
      </c>
      <c r="O32" s="257">
        <v>0</v>
      </c>
      <c r="P32" s="257">
        <v>0</v>
      </c>
      <c r="Q32" s="257">
        <v>0</v>
      </c>
      <c r="R32" s="256">
        <v>69.794210584321988</v>
      </c>
      <c r="S32" s="257">
        <v>14.13</v>
      </c>
      <c r="T32" s="257">
        <v>0</v>
      </c>
      <c r="U32" s="257">
        <v>0</v>
      </c>
      <c r="V32" s="257">
        <v>0</v>
      </c>
      <c r="W32" s="428">
        <v>16613.818557393319</v>
      </c>
      <c r="X32" s="257">
        <v>23189.682104128427</v>
      </c>
      <c r="Y32" s="257">
        <v>284.15437397960699</v>
      </c>
      <c r="Z32" s="257">
        <v>145.44325545999999</v>
      </c>
      <c r="AA32" s="258">
        <v>48322.646885199429</v>
      </c>
    </row>
    <row r="33" spans="1:30" s="341" customFormat="1" ht="17.25" hidden="1">
      <c r="A33" s="521"/>
      <c r="B33" s="623" t="s">
        <v>427</v>
      </c>
      <c r="C33" s="256">
        <v>5485.0765929146964</v>
      </c>
      <c r="D33" s="257">
        <v>8104.711895989999</v>
      </c>
      <c r="E33" s="257">
        <v>419.53174644000001</v>
      </c>
      <c r="F33" s="257">
        <v>3908.7103098904086</v>
      </c>
      <c r="G33" s="257">
        <v>31341.624952709997</v>
      </c>
      <c r="H33" s="428">
        <v>601.20504384159676</v>
      </c>
      <c r="I33" s="257">
        <v>571.01530162982885</v>
      </c>
      <c r="J33" s="257">
        <v>179.79334842511798</v>
      </c>
      <c r="K33" s="257">
        <v>9.81</v>
      </c>
      <c r="L33" s="257">
        <v>47.794730261401995</v>
      </c>
      <c r="M33" s="428">
        <v>124.68741716762399</v>
      </c>
      <c r="N33" s="257">
        <v>12.62</v>
      </c>
      <c r="O33" s="257">
        <v>0</v>
      </c>
      <c r="P33" s="257">
        <v>0</v>
      </c>
      <c r="Q33" s="257">
        <v>0</v>
      </c>
      <c r="R33" s="256">
        <v>73.169953265977</v>
      </c>
      <c r="S33" s="257">
        <v>11.43</v>
      </c>
      <c r="T33" s="257">
        <v>0</v>
      </c>
      <c r="U33" s="257">
        <v>0</v>
      </c>
      <c r="V33" s="257">
        <v>0</v>
      </c>
      <c r="W33" s="428">
        <v>17122.034981358433</v>
      </c>
      <c r="X33" s="257">
        <v>22782.424230364901</v>
      </c>
      <c r="Y33" s="257">
        <v>349.54097808090597</v>
      </c>
      <c r="Z33" s="257">
        <v>124.99532445000001</v>
      </c>
      <c r="AA33" s="258">
        <v>49636.876570669112</v>
      </c>
    </row>
    <row r="34" spans="1:30" s="341" customFormat="1" ht="22.5" customHeight="1">
      <c r="A34" s="521"/>
      <c r="B34" s="622" t="s">
        <v>430</v>
      </c>
      <c r="C34" s="981">
        <v>5835.3469759567597</v>
      </c>
      <c r="D34" s="943">
        <v>6951.6298503299986</v>
      </c>
      <c r="E34" s="943">
        <v>406.21523528</v>
      </c>
      <c r="F34" s="943">
        <v>4269.7208630624336</v>
      </c>
      <c r="G34" s="943">
        <v>32714.203910189997</v>
      </c>
      <c r="H34" s="942">
        <v>617.69898497634301</v>
      </c>
      <c r="I34" s="943">
        <v>664.436629354964</v>
      </c>
      <c r="J34" s="943">
        <v>196.390480954986</v>
      </c>
      <c r="K34" s="943">
        <v>5.65</v>
      </c>
      <c r="L34" s="943">
        <v>54.937621437084005</v>
      </c>
      <c r="M34" s="942">
        <v>139.66889245553801</v>
      </c>
      <c r="N34" s="943">
        <v>12.7</v>
      </c>
      <c r="O34" s="943">
        <v>0</v>
      </c>
      <c r="P34" s="943">
        <v>0</v>
      </c>
      <c r="Q34" s="943">
        <v>0</v>
      </c>
      <c r="R34" s="981">
        <v>55.019376608138003</v>
      </c>
      <c r="S34" s="943">
        <v>11.22</v>
      </c>
      <c r="T34" s="943">
        <v>0</v>
      </c>
      <c r="U34" s="943">
        <v>0</v>
      </c>
      <c r="V34" s="943">
        <v>0</v>
      </c>
      <c r="W34" s="942">
        <v>18319.019606579561</v>
      </c>
      <c r="X34" s="943">
        <v>23825.940792965863</v>
      </c>
      <c r="Y34" s="943">
        <v>310.41979229313199</v>
      </c>
      <c r="Z34" s="943">
        <v>129.52884743999999</v>
      </c>
      <c r="AA34" s="945">
        <v>51952.747060205191</v>
      </c>
    </row>
    <row r="35" spans="1:30" s="341" customFormat="1" ht="17.25" hidden="1">
      <c r="A35" s="521"/>
      <c r="B35" s="623" t="s">
        <v>436</v>
      </c>
      <c r="C35" s="256">
        <v>7108.8918616964129</v>
      </c>
      <c r="D35" s="257">
        <v>6129.0600826741129</v>
      </c>
      <c r="E35" s="257">
        <v>433.87874429000004</v>
      </c>
      <c r="F35" s="257">
        <v>4814.4961475416358</v>
      </c>
      <c r="G35" s="257">
        <v>35921.748016590005</v>
      </c>
      <c r="H35" s="428">
        <v>690.48325626749499</v>
      </c>
      <c r="I35" s="257">
        <v>790.78104491481997</v>
      </c>
      <c r="J35" s="257">
        <v>224.52325047257497</v>
      </c>
      <c r="K35" s="257">
        <v>2.78</v>
      </c>
      <c r="L35" s="257">
        <v>139.82009267700499</v>
      </c>
      <c r="M35" s="428">
        <v>144.140325822075</v>
      </c>
      <c r="N35" s="257">
        <v>11.32</v>
      </c>
      <c r="O35" s="257">
        <v>0</v>
      </c>
      <c r="P35" s="257">
        <v>0</v>
      </c>
      <c r="Q35" s="257">
        <v>0</v>
      </c>
      <c r="R35" s="256">
        <v>37.191613505790002</v>
      </c>
      <c r="S35" s="257">
        <v>10.08</v>
      </c>
      <c r="T35" s="257">
        <v>0</v>
      </c>
      <c r="U35" s="257">
        <v>0</v>
      </c>
      <c r="V35" s="257">
        <v>0</v>
      </c>
      <c r="W35" s="428">
        <v>20661.90905747025</v>
      </c>
      <c r="X35" s="257">
        <v>24412.405402513901</v>
      </c>
      <c r="Y35" s="257">
        <v>583.97937274833998</v>
      </c>
      <c r="Z35" s="257">
        <v>162.60153550999999</v>
      </c>
      <c r="AA35" s="258">
        <v>56952.329155425599</v>
      </c>
    </row>
    <row r="36" spans="1:30" s="100" customFormat="1" ht="17.25" hidden="1" customHeight="1" thickBot="1">
      <c r="A36" s="284" t="s">
        <v>368</v>
      </c>
      <c r="B36" s="622" t="s">
        <v>439</v>
      </c>
      <c r="C36" s="981">
        <v>7602.6350722541711</v>
      </c>
      <c r="D36" s="943">
        <v>6666.0775914773285</v>
      </c>
      <c r="E36" s="943">
        <v>475.46592605999996</v>
      </c>
      <c r="F36" s="943">
        <v>4117.3069667399996</v>
      </c>
      <c r="G36" s="943">
        <v>37429.865718340006</v>
      </c>
      <c r="H36" s="942">
        <v>810.64476611999999</v>
      </c>
      <c r="I36" s="943">
        <v>1014.7239468900001</v>
      </c>
      <c r="J36" s="943">
        <v>228.55</v>
      </c>
      <c r="K36" s="943">
        <v>11.71</v>
      </c>
      <c r="L36" s="943">
        <v>182.36</v>
      </c>
      <c r="M36" s="942">
        <v>143.76722952</v>
      </c>
      <c r="N36" s="943">
        <v>10.49</v>
      </c>
      <c r="O36" s="943">
        <v>0</v>
      </c>
      <c r="P36" s="943">
        <v>0</v>
      </c>
      <c r="Q36" s="943">
        <v>0</v>
      </c>
      <c r="R36" s="981">
        <v>34.990276900000005</v>
      </c>
      <c r="S36" s="943">
        <v>7.87</v>
      </c>
      <c r="T36" s="943">
        <v>0</v>
      </c>
      <c r="U36" s="943">
        <v>0</v>
      </c>
      <c r="V36" s="943">
        <v>0</v>
      </c>
      <c r="W36" s="942">
        <v>19370.117242176664</v>
      </c>
      <c r="X36" s="943">
        <v>25336.455162274291</v>
      </c>
      <c r="Y36" s="943">
        <v>739.33004862000007</v>
      </c>
      <c r="Z36" s="943">
        <v>146.61040521000001</v>
      </c>
      <c r="AA36" s="945">
        <v>58908.064941447556</v>
      </c>
      <c r="AD36" s="364"/>
    </row>
    <row r="37" spans="1:30" s="100" customFormat="1" ht="17.25" hidden="1" customHeight="1" thickBot="1">
      <c r="A37" s="284" t="s">
        <v>368</v>
      </c>
      <c r="B37" s="795" t="s">
        <v>442</v>
      </c>
      <c r="C37" s="980">
        <v>8108.5938577537563</v>
      </c>
      <c r="D37" s="939">
        <v>7194.9296924898144</v>
      </c>
      <c r="E37" s="939">
        <v>564.72836188999997</v>
      </c>
      <c r="F37" s="939">
        <v>3700.7419716099994</v>
      </c>
      <c r="G37" s="939">
        <v>39294.252668139998</v>
      </c>
      <c r="H37" s="938">
        <v>813.99999898999999</v>
      </c>
      <c r="I37" s="939">
        <v>970.78195595</v>
      </c>
      <c r="J37" s="939">
        <v>231.96</v>
      </c>
      <c r="K37" s="939">
        <v>4.51</v>
      </c>
      <c r="L37" s="939">
        <v>235.39</v>
      </c>
      <c r="M37" s="938">
        <v>156.05138948000001</v>
      </c>
      <c r="N37" s="939">
        <v>4.0999999999999996</v>
      </c>
      <c r="O37" s="939">
        <v>0</v>
      </c>
      <c r="P37" s="939">
        <v>0</v>
      </c>
      <c r="Q37" s="939">
        <v>0</v>
      </c>
      <c r="R37" s="980">
        <v>3.4008697799999998</v>
      </c>
      <c r="S37" s="939">
        <v>1.48</v>
      </c>
      <c r="T37" s="939">
        <v>0</v>
      </c>
      <c r="U37" s="939">
        <v>0</v>
      </c>
      <c r="V37" s="939">
        <v>0</v>
      </c>
      <c r="W37" s="938">
        <v>21062.765227451677</v>
      </c>
      <c r="X37" s="939">
        <v>25988.322663125236</v>
      </c>
      <c r="Y37" s="939">
        <v>786.29646290999995</v>
      </c>
      <c r="Z37" s="939">
        <v>124.64976391</v>
      </c>
      <c r="AA37" s="941">
        <v>61559.818260159533</v>
      </c>
      <c r="AD37" s="364"/>
    </row>
    <row r="38" spans="1:30" s="100" customFormat="1" ht="22.5" customHeight="1" thickBot="1">
      <c r="A38" s="284" t="s">
        <v>368</v>
      </c>
      <c r="B38" s="795" t="s">
        <v>454</v>
      </c>
      <c r="C38" s="980">
        <v>9600.2240140249069</v>
      </c>
      <c r="D38" s="939">
        <v>6863.1968553637762</v>
      </c>
      <c r="E38" s="939">
        <v>642.0464412</v>
      </c>
      <c r="F38" s="939">
        <v>4357.3561364178886</v>
      </c>
      <c r="G38" s="939">
        <v>43399.582339500004</v>
      </c>
      <c r="H38" s="938">
        <v>919.1832289589039</v>
      </c>
      <c r="I38" s="939">
        <v>1093.3766372815901</v>
      </c>
      <c r="J38" s="939">
        <v>225.86635205698852</v>
      </c>
      <c r="K38" s="939">
        <v>0</v>
      </c>
      <c r="L38" s="939">
        <v>337.11479610227411</v>
      </c>
      <c r="M38" s="938">
        <v>177.26826954310326</v>
      </c>
      <c r="N38" s="939">
        <v>0.86</v>
      </c>
      <c r="O38" s="939">
        <v>0</v>
      </c>
      <c r="P38" s="939">
        <v>0</v>
      </c>
      <c r="Q38" s="939">
        <v>0</v>
      </c>
      <c r="R38" s="980">
        <v>67.577708743674265</v>
      </c>
      <c r="S38" s="939">
        <v>0.11</v>
      </c>
      <c r="T38" s="939">
        <v>0</v>
      </c>
      <c r="U38" s="939">
        <v>0</v>
      </c>
      <c r="V38" s="939">
        <v>0</v>
      </c>
      <c r="W38" s="938">
        <v>23490.37372426183</v>
      </c>
      <c r="X38" s="939">
        <v>27075.470482901841</v>
      </c>
      <c r="Y38" s="939">
        <v>849.0210192585007</v>
      </c>
      <c r="Z38" s="939">
        <v>168.51868588999997</v>
      </c>
      <c r="AA38" s="941">
        <v>68877.551968674728</v>
      </c>
      <c r="AD38" s="364"/>
    </row>
    <row r="39" spans="1:30" ht="16.5" customHeight="1">
      <c r="A39" s="54"/>
      <c r="B39" s="49"/>
      <c r="C39" s="49"/>
      <c r="D39" s="49"/>
      <c r="E39" s="49"/>
      <c r="F39" s="49"/>
      <c r="G39" s="49"/>
      <c r="H39" s="49"/>
      <c r="I39" s="49"/>
      <c r="J39" s="49"/>
      <c r="K39" s="49"/>
      <c r="L39" s="49"/>
      <c r="M39" s="49"/>
      <c r="N39" s="49"/>
      <c r="O39" s="49"/>
      <c r="P39" s="49"/>
      <c r="Q39" s="49"/>
      <c r="R39" s="49"/>
      <c r="S39" s="49"/>
      <c r="T39" s="49"/>
      <c r="U39" s="49"/>
      <c r="V39" s="49"/>
      <c r="W39" s="49"/>
      <c r="X39" s="49"/>
      <c r="Y39" s="49"/>
      <c r="Z39" s="49"/>
    </row>
    <row r="40" spans="1:30" ht="17.25">
      <c r="B40" s="1083" t="s">
        <v>38</v>
      </c>
      <c r="C40" s="49"/>
      <c r="D40" s="49"/>
      <c r="E40" s="49"/>
      <c r="F40" s="49"/>
      <c r="G40" s="49"/>
      <c r="H40" s="49"/>
      <c r="I40" s="49"/>
      <c r="J40" s="49"/>
      <c r="K40" s="49"/>
      <c r="L40" s="49"/>
      <c r="M40" s="49"/>
      <c r="N40" s="49"/>
      <c r="O40" s="49"/>
      <c r="P40" s="49"/>
      <c r="Q40" s="49"/>
      <c r="R40" s="49"/>
      <c r="S40" s="49"/>
      <c r="T40" s="49"/>
      <c r="U40" s="49"/>
      <c r="V40" s="49"/>
      <c r="W40" s="49"/>
      <c r="X40" s="49"/>
      <c r="Y40" s="49"/>
      <c r="Z40" s="49"/>
    </row>
    <row r="41" spans="1:30" ht="7.5" customHeight="1" thickBot="1">
      <c r="A41" s="50"/>
      <c r="B41" s="51"/>
      <c r="C41" s="49"/>
      <c r="D41" s="49"/>
      <c r="E41" s="49"/>
      <c r="F41" s="49"/>
      <c r="G41" s="49"/>
      <c r="H41" s="49"/>
      <c r="I41" s="49"/>
      <c r="J41" s="49"/>
      <c r="K41" s="49"/>
      <c r="L41" s="49"/>
      <c r="M41" s="49"/>
      <c r="N41" s="49"/>
      <c r="O41" s="49"/>
      <c r="P41" s="49"/>
      <c r="Q41" s="49"/>
      <c r="R41" s="49"/>
      <c r="S41" s="49"/>
      <c r="T41" s="49"/>
      <c r="U41" s="49"/>
      <c r="V41" s="49"/>
      <c r="W41" s="104"/>
      <c r="X41" s="104"/>
      <c r="Y41" s="104"/>
      <c r="Z41" s="104"/>
      <c r="AA41" s="94"/>
    </row>
    <row r="42" spans="1:30" ht="15.75" customHeight="1">
      <c r="A42" s="1227"/>
      <c r="B42" s="658"/>
      <c r="C42" s="1286" t="s">
        <v>73</v>
      </c>
      <c r="D42" s="1287"/>
      <c r="E42" s="1287"/>
      <c r="F42" s="1287"/>
      <c r="G42" s="1288"/>
      <c r="H42" s="1286" t="s">
        <v>74</v>
      </c>
      <c r="I42" s="1287"/>
      <c r="J42" s="1287"/>
      <c r="K42" s="1287"/>
      <c r="L42" s="1288"/>
      <c r="M42" s="1286" t="s">
        <v>75</v>
      </c>
      <c r="N42" s="1287"/>
      <c r="O42" s="1287"/>
      <c r="P42" s="1287"/>
      <c r="Q42" s="1288"/>
      <c r="R42" s="1286" t="s">
        <v>76</v>
      </c>
      <c r="S42" s="1287"/>
      <c r="T42" s="1287"/>
      <c r="U42" s="1287"/>
      <c r="V42" s="1288"/>
      <c r="W42" s="1286" t="s">
        <v>77</v>
      </c>
      <c r="X42" s="1287"/>
      <c r="Y42" s="1287"/>
      <c r="Z42" s="1287"/>
      <c r="AA42" s="1291"/>
    </row>
    <row r="43" spans="1:30" s="341" customFormat="1" ht="32.25" customHeight="1" thickBot="1">
      <c r="A43" s="1228"/>
      <c r="B43" s="675"/>
      <c r="C43" s="322" t="s">
        <v>78</v>
      </c>
      <c r="D43" s="323" t="s">
        <v>79</v>
      </c>
      <c r="E43" s="53" t="s">
        <v>80</v>
      </c>
      <c r="F43" s="53" t="s">
        <v>81</v>
      </c>
      <c r="G43" s="324" t="s">
        <v>85</v>
      </c>
      <c r="H43" s="323" t="s">
        <v>78</v>
      </c>
      <c r="I43" s="323" t="s">
        <v>79</v>
      </c>
      <c r="J43" s="53" t="s">
        <v>80</v>
      </c>
      <c r="K43" s="53" t="s">
        <v>81</v>
      </c>
      <c r="L43" s="324" t="s">
        <v>85</v>
      </c>
      <c r="M43" s="323" t="s">
        <v>78</v>
      </c>
      <c r="N43" s="323" t="s">
        <v>79</v>
      </c>
      <c r="O43" s="53" t="s">
        <v>80</v>
      </c>
      <c r="P43" s="53" t="s">
        <v>81</v>
      </c>
      <c r="Q43" s="324" t="s">
        <v>85</v>
      </c>
      <c r="R43" s="322" t="s">
        <v>78</v>
      </c>
      <c r="S43" s="323" t="s">
        <v>79</v>
      </c>
      <c r="T43" s="53" t="s">
        <v>80</v>
      </c>
      <c r="U43" s="53" t="s">
        <v>81</v>
      </c>
      <c r="V43" s="324" t="s">
        <v>85</v>
      </c>
      <c r="W43" s="325" t="s">
        <v>78</v>
      </c>
      <c r="X43" s="325" t="s">
        <v>79</v>
      </c>
      <c r="Y43" s="340" t="s">
        <v>80</v>
      </c>
      <c r="Z43" s="53" t="s">
        <v>81</v>
      </c>
      <c r="AA43" s="327" t="s">
        <v>85</v>
      </c>
    </row>
    <row r="44" spans="1:30" s="341" customFormat="1" ht="18" hidden="1" thickTop="1">
      <c r="A44" s="427" t="s">
        <v>287</v>
      </c>
      <c r="B44" s="639" t="s">
        <v>288</v>
      </c>
      <c r="C44" s="259">
        <v>6.3107523597832241E-2</v>
      </c>
      <c r="D44" s="259">
        <v>2.0649040643853929E-2</v>
      </c>
      <c r="E44" s="259" t="s">
        <v>201</v>
      </c>
      <c r="F44" s="259">
        <v>6.2773400073726796E-2</v>
      </c>
      <c r="G44" s="259">
        <v>2.5874734604835019E-2</v>
      </c>
      <c r="H44" s="259">
        <v>0.24433892013643363</v>
      </c>
      <c r="I44" s="259">
        <v>0.45104046803732123</v>
      </c>
      <c r="J44" s="259">
        <v>0.65399239543726218</v>
      </c>
      <c r="K44" s="259">
        <v>-7.2468708243571142E-2</v>
      </c>
      <c r="L44" s="259">
        <v>0.10344827586206906</v>
      </c>
      <c r="M44" s="259">
        <v>6.0226770725960908E-2</v>
      </c>
      <c r="N44" s="259">
        <v>-2.021563342318064E-2</v>
      </c>
      <c r="O44" s="259" t="s">
        <v>201</v>
      </c>
      <c r="P44" s="259" t="s">
        <v>201</v>
      </c>
      <c r="Q44" s="259">
        <v>0.68741092636579559</v>
      </c>
      <c r="R44" s="259">
        <v>0.3809880239520958</v>
      </c>
      <c r="S44" s="259">
        <v>-1</v>
      </c>
      <c r="T44" s="259" t="s">
        <v>201</v>
      </c>
      <c r="U44" s="259" t="s">
        <v>201</v>
      </c>
      <c r="V44" s="259">
        <v>-1</v>
      </c>
      <c r="W44" s="487">
        <v>3.4698452753967268E-2</v>
      </c>
      <c r="X44" s="487">
        <v>3.0583778895498237E-2</v>
      </c>
      <c r="Y44" s="487">
        <v>1.3414634146341464</v>
      </c>
      <c r="Z44" s="488">
        <v>5.2438435538387319E-2</v>
      </c>
      <c r="AA44" s="489">
        <v>8.0928134990149794E-2</v>
      </c>
    </row>
    <row r="45" spans="1:30" s="341" customFormat="1" ht="18" hidden="1" thickTop="1">
      <c r="A45" s="505" t="s">
        <v>289</v>
      </c>
      <c r="B45" s="622" t="s">
        <v>290</v>
      </c>
      <c r="C45" s="567">
        <v>0.10419053910111563</v>
      </c>
      <c r="D45" s="567">
        <v>-1.9961698927807373E-2</v>
      </c>
      <c r="E45" s="567" t="s">
        <v>201</v>
      </c>
      <c r="F45" s="567">
        <v>0.17275406513249295</v>
      </c>
      <c r="G45" s="567">
        <v>4.3383458049931989E-2</v>
      </c>
      <c r="H45" s="567">
        <v>0.19109262386672093</v>
      </c>
      <c r="I45" s="567">
        <v>0.23325371423111829</v>
      </c>
      <c r="J45" s="567">
        <v>6.8788177339901475</v>
      </c>
      <c r="K45" s="567">
        <v>-0.32794331662428156</v>
      </c>
      <c r="L45" s="567">
        <v>1.5625000000000014E-2</v>
      </c>
      <c r="M45" s="567">
        <v>0.91461805555555564</v>
      </c>
      <c r="N45" s="567">
        <v>6.6024759284731838E-2</v>
      </c>
      <c r="O45" s="567" t="s">
        <v>201</v>
      </c>
      <c r="P45" s="567" t="s">
        <v>201</v>
      </c>
      <c r="Q45" s="567">
        <v>-1</v>
      </c>
      <c r="R45" s="567">
        <v>1.6730803974706412</v>
      </c>
      <c r="S45" s="567" t="s">
        <v>201</v>
      </c>
      <c r="T45" s="567" t="s">
        <v>201</v>
      </c>
      <c r="U45" s="567" t="s">
        <v>201</v>
      </c>
      <c r="V45" s="567" t="s">
        <v>201</v>
      </c>
      <c r="W45" s="567">
        <v>0.13381683781438361</v>
      </c>
      <c r="X45" s="567">
        <v>5.9523375451631083E-2</v>
      </c>
      <c r="Y45" s="567">
        <v>19.916666666666668</v>
      </c>
      <c r="Z45" s="567">
        <v>-0.13871352541750784</v>
      </c>
      <c r="AA45" s="489">
        <v>0.10070748093062176</v>
      </c>
    </row>
    <row r="46" spans="1:30" s="341" customFormat="1" ht="18" hidden="1" thickTop="1">
      <c r="A46" s="521" t="s">
        <v>341</v>
      </c>
      <c r="B46" s="623" t="s">
        <v>342</v>
      </c>
      <c r="C46" s="259" t="s">
        <v>201</v>
      </c>
      <c r="D46" s="259" t="s">
        <v>201</v>
      </c>
      <c r="E46" s="259" t="s">
        <v>201</v>
      </c>
      <c r="F46" s="259" t="s">
        <v>201</v>
      </c>
      <c r="G46" s="259" t="s">
        <v>201</v>
      </c>
      <c r="H46" s="259" t="s">
        <v>201</v>
      </c>
      <c r="I46" s="259" t="s">
        <v>201</v>
      </c>
      <c r="J46" s="259" t="s">
        <v>201</v>
      </c>
      <c r="K46" s="259" t="s">
        <v>201</v>
      </c>
      <c r="L46" s="259" t="s">
        <v>201</v>
      </c>
      <c r="M46" s="259" t="s">
        <v>201</v>
      </c>
      <c r="N46" s="259" t="s">
        <v>201</v>
      </c>
      <c r="O46" s="259" t="s">
        <v>201</v>
      </c>
      <c r="P46" s="259" t="s">
        <v>201</v>
      </c>
      <c r="Q46" s="259" t="s">
        <v>201</v>
      </c>
      <c r="R46" s="259" t="s">
        <v>201</v>
      </c>
      <c r="S46" s="259" t="s">
        <v>201</v>
      </c>
      <c r="T46" s="259" t="s">
        <v>201</v>
      </c>
      <c r="U46" s="259" t="s">
        <v>201</v>
      </c>
      <c r="V46" s="259" t="s">
        <v>201</v>
      </c>
      <c r="W46" s="259" t="s">
        <v>201</v>
      </c>
      <c r="X46" s="259" t="s">
        <v>201</v>
      </c>
      <c r="Y46" s="259" t="s">
        <v>201</v>
      </c>
      <c r="Z46" s="488" t="s">
        <v>201</v>
      </c>
      <c r="AA46" s="489" t="s">
        <v>201</v>
      </c>
    </row>
    <row r="47" spans="1:30" s="341" customFormat="1" ht="18" hidden="1" thickTop="1">
      <c r="A47" s="521" t="s">
        <v>346</v>
      </c>
      <c r="B47" s="623" t="s">
        <v>347</v>
      </c>
      <c r="C47" s="259">
        <v>6.7050349502671705E-2</v>
      </c>
      <c r="D47" s="259">
        <v>-8.0514848170107081E-2</v>
      </c>
      <c r="E47" s="259">
        <v>0.38059701492537312</v>
      </c>
      <c r="F47" s="259">
        <v>0.10242679826504242</v>
      </c>
      <c r="G47" s="259">
        <v>4.1999386810355296E-2</v>
      </c>
      <c r="H47" s="259">
        <v>7.2239897065658087E-2</v>
      </c>
      <c r="I47" s="259">
        <v>8.366798271929056E-2</v>
      </c>
      <c r="J47" s="259">
        <v>1.2519179855837048</v>
      </c>
      <c r="K47" s="259">
        <v>-6.3443588297938988E-2</v>
      </c>
      <c r="L47" s="259">
        <v>-0.97</v>
      </c>
      <c r="M47" s="259">
        <v>0.16473896994199344</v>
      </c>
      <c r="N47" s="259">
        <v>0.12751674396782836</v>
      </c>
      <c r="O47" s="259">
        <v>0.57894736842105254</v>
      </c>
      <c r="P47" s="259" t="s">
        <v>201</v>
      </c>
      <c r="Q47" s="259">
        <v>-1</v>
      </c>
      <c r="R47" s="259">
        <v>0.24113715922350706</v>
      </c>
      <c r="S47" s="259">
        <v>0.43396226415094336</v>
      </c>
      <c r="T47" s="259">
        <v>0.43478260869565216</v>
      </c>
      <c r="U47" s="259" t="s">
        <v>201</v>
      </c>
      <c r="V47" s="259" t="s">
        <v>201</v>
      </c>
      <c r="W47" s="259">
        <v>0.13122571377719855</v>
      </c>
      <c r="X47" s="259">
        <v>7.7695990587127117E-2</v>
      </c>
      <c r="Y47" s="259">
        <v>-0.40781476121562948</v>
      </c>
      <c r="Z47" s="488">
        <v>-8.1208551739754511E-2</v>
      </c>
      <c r="AA47" s="489">
        <v>8.2260776467389551E-2</v>
      </c>
    </row>
    <row r="48" spans="1:30" s="341" customFormat="1" ht="18" hidden="1" thickTop="1">
      <c r="A48" s="521" t="s">
        <v>349</v>
      </c>
      <c r="B48" s="623" t="s">
        <v>350</v>
      </c>
      <c r="C48" s="259">
        <v>5.1990799584505192E-2</v>
      </c>
      <c r="D48" s="259">
        <v>-6.1447286593341199E-2</v>
      </c>
      <c r="E48" s="259">
        <v>0.44324324324324316</v>
      </c>
      <c r="F48" s="259">
        <v>0.18869321877815662</v>
      </c>
      <c r="G48" s="259">
        <v>5.5717978121316306E-2</v>
      </c>
      <c r="H48" s="259">
        <v>0.39287817155622162</v>
      </c>
      <c r="I48" s="259">
        <v>0.21635919124314484</v>
      </c>
      <c r="J48" s="259">
        <v>0.25527332017506227</v>
      </c>
      <c r="K48" s="259">
        <v>-8.7440009364391877E-2</v>
      </c>
      <c r="L48" s="259">
        <v>2605.1333333333332</v>
      </c>
      <c r="M48" s="259">
        <v>0.29085549284154799</v>
      </c>
      <c r="N48" s="259">
        <v>7.7922510798068889E-2</v>
      </c>
      <c r="O48" s="259">
        <v>0.36666666666666664</v>
      </c>
      <c r="P48" s="259" t="s">
        <v>201</v>
      </c>
      <c r="Q48" s="259" t="s">
        <v>201</v>
      </c>
      <c r="R48" s="259">
        <v>0.37729269585135283</v>
      </c>
      <c r="S48" s="259">
        <v>0.32894736842105265</v>
      </c>
      <c r="T48" s="259">
        <v>0.39393939393939392</v>
      </c>
      <c r="U48" s="259" t="s">
        <v>201</v>
      </c>
      <c r="V48" s="259" t="s">
        <v>201</v>
      </c>
      <c r="W48" s="259">
        <v>0.21944930739683527</v>
      </c>
      <c r="X48" s="259">
        <v>4.4208975755508292E-2</v>
      </c>
      <c r="Y48" s="259">
        <v>0.30205278592375379</v>
      </c>
      <c r="Z48" s="488">
        <v>-0.21353474320241694</v>
      </c>
      <c r="AA48" s="489">
        <v>6.6134562163603861E-2</v>
      </c>
    </row>
    <row r="49" spans="1:27" s="341" customFormat="1" ht="18" hidden="1" thickTop="1">
      <c r="A49" s="521" t="s">
        <v>352</v>
      </c>
      <c r="B49" s="623" t="s">
        <v>353</v>
      </c>
      <c r="C49" s="259">
        <v>9.6061692427262438E-2</v>
      </c>
      <c r="D49" s="259">
        <v>-7.3589226430640101E-2</v>
      </c>
      <c r="E49" s="259">
        <v>0.61423220973782766</v>
      </c>
      <c r="F49" s="259">
        <v>5.160150247898794E-3</v>
      </c>
      <c r="G49" s="259">
        <v>7.1306826636959433E-2</v>
      </c>
      <c r="H49" s="259">
        <v>0.4014611930891902</v>
      </c>
      <c r="I49" s="259">
        <v>0.2118055558371896</v>
      </c>
      <c r="J49" s="259">
        <v>0.4654593681850191</v>
      </c>
      <c r="K49" s="259">
        <v>-0.19302939236238362</v>
      </c>
      <c r="L49" s="259">
        <v>0.68052286912923365</v>
      </c>
      <c r="M49" s="259">
        <v>-0.16135368115851662</v>
      </c>
      <c r="N49" s="259">
        <v>0.20407671870943483</v>
      </c>
      <c r="O49" s="259">
        <v>0.60975609756097582</v>
      </c>
      <c r="P49" s="259" t="s">
        <v>201</v>
      </c>
      <c r="Q49" s="259" t="s">
        <v>201</v>
      </c>
      <c r="R49" s="259">
        <v>0.26086902560411063</v>
      </c>
      <c r="S49" s="259">
        <v>0.63366336633663356</v>
      </c>
      <c r="T49" s="259">
        <v>0.54347826086956508</v>
      </c>
      <c r="U49" s="259" t="s">
        <v>201</v>
      </c>
      <c r="V49" s="259" t="s">
        <v>201</v>
      </c>
      <c r="W49" s="259">
        <v>0.19233942617977065</v>
      </c>
      <c r="X49" s="259">
        <v>8.1530455282064457E-2</v>
      </c>
      <c r="Y49" s="259">
        <v>0.63626126126126115</v>
      </c>
      <c r="Z49" s="488">
        <v>-3.2114320835894231E-2</v>
      </c>
      <c r="AA49" s="489">
        <v>0.10281810658356554</v>
      </c>
    </row>
    <row r="50" spans="1:27" s="341" customFormat="1" ht="22.5" customHeight="1" thickTop="1">
      <c r="A50" s="521" t="s">
        <v>356</v>
      </c>
      <c r="B50" s="623" t="s">
        <v>357</v>
      </c>
      <c r="C50" s="259">
        <v>0.24189699331014236</v>
      </c>
      <c r="D50" s="259">
        <v>-0.27968449198212758</v>
      </c>
      <c r="E50" s="259">
        <v>3.6417910447761193</v>
      </c>
      <c r="F50" s="259">
        <v>0.25641203507465948</v>
      </c>
      <c r="G50" s="259">
        <v>0.19562830657500935</v>
      </c>
      <c r="H50" s="259">
        <v>1.477736449335624</v>
      </c>
      <c r="I50" s="259">
        <v>0.7733327919954166</v>
      </c>
      <c r="J50" s="259">
        <v>4.588729781436605</v>
      </c>
      <c r="K50" s="259">
        <v>-0.52076677316293929</v>
      </c>
      <c r="L50" s="259">
        <v>-1</v>
      </c>
      <c r="M50" s="259">
        <v>0.35817659811331809</v>
      </c>
      <c r="N50" s="259">
        <v>0.65549597855227881</v>
      </c>
      <c r="O50" s="259">
        <v>3.7894736842105261</v>
      </c>
      <c r="P50" s="259" t="s">
        <v>201</v>
      </c>
      <c r="Q50" s="259">
        <v>-1</v>
      </c>
      <c r="R50" s="259">
        <v>2.4666383791237934</v>
      </c>
      <c r="S50" s="259">
        <v>3.283018867924528</v>
      </c>
      <c r="T50" s="259">
        <v>3.0869565217391299</v>
      </c>
      <c r="U50" s="259" t="s">
        <v>201</v>
      </c>
      <c r="V50" s="259" t="s">
        <v>201</v>
      </c>
      <c r="W50" s="259">
        <v>0.59984155391342386</v>
      </c>
      <c r="X50" s="259">
        <v>0.27366988120030494</v>
      </c>
      <c r="Y50" s="259">
        <v>0.53400868306801752</v>
      </c>
      <c r="Z50" s="488">
        <v>3.0784347404828201</v>
      </c>
      <c r="AA50" s="489">
        <v>0.29277907017968752</v>
      </c>
    </row>
    <row r="51" spans="1:27" s="341" customFormat="1" ht="17.25" hidden="1">
      <c r="A51" s="521" t="s">
        <v>358</v>
      </c>
      <c r="B51" s="623" t="s">
        <v>359</v>
      </c>
      <c r="C51" s="259">
        <v>8.4267390855456981E-2</v>
      </c>
      <c r="D51" s="259">
        <v>-7.8393562556509866E-2</v>
      </c>
      <c r="E51" s="259">
        <v>0.32636655948553062</v>
      </c>
      <c r="F51" s="259">
        <v>0.10724091321967029</v>
      </c>
      <c r="G51" s="259">
        <v>3.8315319422342342E-2</v>
      </c>
      <c r="H51" s="259">
        <v>8.7470759607351775E-2</v>
      </c>
      <c r="I51" s="259">
        <v>2.3245302382769433E-2</v>
      </c>
      <c r="J51" s="259">
        <v>0.21096127247579524</v>
      </c>
      <c r="K51" s="259">
        <v>5.9634983660130744E-2</v>
      </c>
      <c r="L51" s="259" t="s">
        <v>201</v>
      </c>
      <c r="M51" s="259">
        <v>-0.21464038999137178</v>
      </c>
      <c r="N51" s="259">
        <v>4.5939780566801709E-2</v>
      </c>
      <c r="O51" s="259">
        <v>0.3076923076923076</v>
      </c>
      <c r="P51" s="259" t="s">
        <v>201</v>
      </c>
      <c r="Q51" s="259" t="s">
        <v>201</v>
      </c>
      <c r="R51" s="259">
        <v>0.728445776621787</v>
      </c>
      <c r="S51" s="259">
        <v>0.18502202643171803</v>
      </c>
      <c r="T51" s="259">
        <v>0.32978723404255328</v>
      </c>
      <c r="U51" s="259" t="s">
        <v>201</v>
      </c>
      <c r="V51" s="259" t="s">
        <v>201</v>
      </c>
      <c r="W51" s="259">
        <v>0.1338989462805068</v>
      </c>
      <c r="X51" s="259">
        <v>2.0911176970838902E-2</v>
      </c>
      <c r="Y51" s="259">
        <v>0.17547169811320748</v>
      </c>
      <c r="Z51" s="488">
        <v>-0.83031144506152676</v>
      </c>
      <c r="AA51" s="489">
        <v>4.5636781272618256E-2</v>
      </c>
    </row>
    <row r="52" spans="1:27" s="341" customFormat="1" ht="17.25" hidden="1">
      <c r="A52" s="521" t="s">
        <v>360</v>
      </c>
      <c r="B52" s="623" t="s">
        <v>361</v>
      </c>
      <c r="C52" s="259">
        <v>0.14916105609878244</v>
      </c>
      <c r="D52" s="259">
        <v>-3.5072858658126219E-2</v>
      </c>
      <c r="E52" s="259">
        <v>0.28373375204072721</v>
      </c>
      <c r="F52" s="259">
        <v>5.4078935410804538E-2</v>
      </c>
      <c r="G52" s="259">
        <v>5.5549888913307671E-2</v>
      </c>
      <c r="H52" s="259">
        <v>-0.1368864888470214</v>
      </c>
      <c r="I52" s="259">
        <v>0.17881034256609954</v>
      </c>
      <c r="J52" s="259">
        <v>0.19234782951143586</v>
      </c>
      <c r="K52" s="259">
        <v>-0.18272510321989199</v>
      </c>
      <c r="L52" s="259">
        <v>-0.72961122478807372</v>
      </c>
      <c r="M52" s="259">
        <v>3.5759586204683278</v>
      </c>
      <c r="N52" s="259">
        <v>0.22034167091089807</v>
      </c>
      <c r="O52" s="259">
        <v>0.31150547478991603</v>
      </c>
      <c r="P52" s="259" t="s">
        <v>201</v>
      </c>
      <c r="Q52" s="259" t="s">
        <v>201</v>
      </c>
      <c r="R52" s="259">
        <v>0.3388671212150775</v>
      </c>
      <c r="S52" s="259">
        <v>0.37045345731449841</v>
      </c>
      <c r="T52" s="259">
        <v>0.26153816540480007</v>
      </c>
      <c r="U52" s="259" t="s">
        <v>201</v>
      </c>
      <c r="V52" s="259" t="s">
        <v>201</v>
      </c>
      <c r="W52" s="259">
        <v>0.14240578506340693</v>
      </c>
      <c r="X52" s="259">
        <v>2.9228312472891298E-2</v>
      </c>
      <c r="Y52" s="259">
        <v>0.34760862993258423</v>
      </c>
      <c r="Z52" s="488">
        <v>0.4586876303545645</v>
      </c>
      <c r="AA52" s="489">
        <v>5.0627281996265774E-2</v>
      </c>
    </row>
    <row r="53" spans="1:27" s="341" customFormat="1" ht="17.25" hidden="1">
      <c r="A53" s="521" t="s">
        <v>362</v>
      </c>
      <c r="B53" s="623" t="s">
        <v>363</v>
      </c>
      <c r="C53" s="259">
        <v>-0.1162570789273977</v>
      </c>
      <c r="D53" s="259">
        <v>-1.7297108579479713E-2</v>
      </c>
      <c r="E53" s="259">
        <v>-0.99527892286778963</v>
      </c>
      <c r="F53" s="259">
        <v>7.8528379092499424E-3</v>
      </c>
      <c r="G53" s="259">
        <v>-6.420851638075345E-2</v>
      </c>
      <c r="H53" s="259">
        <v>7.4972594362884171E-2</v>
      </c>
      <c r="I53" s="259">
        <v>-1.1941054821265833E-2</v>
      </c>
      <c r="J53" s="259">
        <v>-0.19606704286473001</v>
      </c>
      <c r="K53" s="259">
        <v>7.9245283018867907E-2</v>
      </c>
      <c r="L53" s="259">
        <v>4.6810810810810812</v>
      </c>
      <c r="M53" s="259">
        <v>-0.15513916132863281</v>
      </c>
      <c r="N53" s="259">
        <v>0.62272699226149852</v>
      </c>
      <c r="O53" s="259">
        <v>-1</v>
      </c>
      <c r="P53" s="259" t="s">
        <v>201</v>
      </c>
      <c r="Q53" s="259" t="s">
        <v>201</v>
      </c>
      <c r="R53" s="259">
        <v>-0.49092069183371673</v>
      </c>
      <c r="S53" s="259">
        <v>-0.99457482908431816</v>
      </c>
      <c r="T53" s="259">
        <v>-1</v>
      </c>
      <c r="U53" s="259" t="s">
        <v>201</v>
      </c>
      <c r="V53" s="259" t="s">
        <v>201</v>
      </c>
      <c r="W53" s="259">
        <v>-6.3217832946286828E-2</v>
      </c>
      <c r="X53" s="259">
        <v>-1.3556380715773428E-2</v>
      </c>
      <c r="Y53" s="259">
        <v>-0.57120405409998931</v>
      </c>
      <c r="Z53" s="488">
        <v>-0.4291633631764189</v>
      </c>
      <c r="AA53" s="489">
        <v>-3.8156581348858971E-2</v>
      </c>
    </row>
    <row r="54" spans="1:27" s="341" customFormat="1" ht="22.5" customHeight="1">
      <c r="A54" s="521" t="s">
        <v>368</v>
      </c>
      <c r="B54" s="623" t="s">
        <v>368</v>
      </c>
      <c r="C54" s="259">
        <v>0.22709269992288864</v>
      </c>
      <c r="D54" s="259">
        <v>-0.14008760844882556</v>
      </c>
      <c r="E54" s="259">
        <v>-0.99196141479099686</v>
      </c>
      <c r="F54" s="259">
        <v>0.1244601499942061</v>
      </c>
      <c r="G54" s="259">
        <v>8.6935891786559749E-2</v>
      </c>
      <c r="H54" s="259">
        <v>4.6526096282372524E-2</v>
      </c>
      <c r="I54" s="259">
        <v>0.35288486237598576</v>
      </c>
      <c r="J54" s="259">
        <v>0.44363762102351306</v>
      </c>
      <c r="K54" s="259">
        <v>1.0849673202614378</v>
      </c>
      <c r="L54" s="259" t="s">
        <v>201</v>
      </c>
      <c r="M54" s="259">
        <v>2.5263157894736841</v>
      </c>
      <c r="N54" s="259">
        <v>1.0797497020242917</v>
      </c>
      <c r="O54" s="259">
        <v>-1</v>
      </c>
      <c r="P54" s="259" t="s">
        <v>201</v>
      </c>
      <c r="Q54" s="259" t="s">
        <v>201</v>
      </c>
      <c r="R54" s="259">
        <v>0.45226438188494494</v>
      </c>
      <c r="S54" s="259">
        <v>-0.99118942731277537</v>
      </c>
      <c r="T54" s="259">
        <v>-1</v>
      </c>
      <c r="U54" s="259" t="s">
        <v>201</v>
      </c>
      <c r="V54" s="259" t="s">
        <v>201</v>
      </c>
      <c r="W54" s="259">
        <v>0.38562720752705193</v>
      </c>
      <c r="X54" s="259">
        <v>5.432871573253787E-2</v>
      </c>
      <c r="Y54" s="259">
        <v>-0.50943396226415094</v>
      </c>
      <c r="Z54" s="488">
        <v>-0.84038440596754871</v>
      </c>
      <c r="AA54" s="489">
        <v>0.13324634414020523</v>
      </c>
    </row>
    <row r="55" spans="1:27" s="341" customFormat="1" ht="17.25" hidden="1">
      <c r="A55" s="521" t="s">
        <v>368</v>
      </c>
      <c r="B55" s="623" t="s">
        <v>371</v>
      </c>
      <c r="C55" s="259">
        <v>-3.1628949752599174E-2</v>
      </c>
      <c r="D55" s="259">
        <v>-2.1099500518763966E-2</v>
      </c>
      <c r="E55" s="259">
        <v>0</v>
      </c>
      <c r="F55" s="259">
        <v>-4.2133691564594504E-2</v>
      </c>
      <c r="G55" s="259">
        <v>1.925660963384768E-2</v>
      </c>
      <c r="H55" s="259">
        <v>0.12528789262994722</v>
      </c>
      <c r="I55" s="259">
        <v>-2.8664546153140204E-2</v>
      </c>
      <c r="J55" s="259">
        <v>-1.9161676646706517E-2</v>
      </c>
      <c r="K55" s="259">
        <v>-0.40595611285266459</v>
      </c>
      <c r="L55" s="259">
        <v>9.8234842670759881E-2</v>
      </c>
      <c r="M55" s="259">
        <v>0.11255199412772209</v>
      </c>
      <c r="N55" s="259">
        <v>-1.5712681825280538E-2</v>
      </c>
      <c r="O55" s="259" t="s">
        <v>201</v>
      </c>
      <c r="P55" s="259" t="s">
        <v>201</v>
      </c>
      <c r="Q55" s="259" t="s">
        <v>201</v>
      </c>
      <c r="R55" s="259">
        <v>-0.24694479561736196</v>
      </c>
      <c r="S55" s="259">
        <v>0</v>
      </c>
      <c r="T55" s="259" t="s">
        <v>201</v>
      </c>
      <c r="U55" s="259" t="s">
        <v>201</v>
      </c>
      <c r="V55" s="259" t="s">
        <v>201</v>
      </c>
      <c r="W55" s="259">
        <v>-2.0348734171040876E-2</v>
      </c>
      <c r="X55" s="259">
        <v>7.5859223062371452E-3</v>
      </c>
      <c r="Y55" s="259">
        <v>-7.6923076923076983E-2</v>
      </c>
      <c r="Z55" s="488">
        <v>-6.6007163568139252E-2</v>
      </c>
      <c r="AA55" s="489">
        <v>7.3128946603032456E-3</v>
      </c>
    </row>
    <row r="56" spans="1:27" s="341" customFormat="1" ht="17.25" hidden="1">
      <c r="A56" s="521" t="s">
        <v>368</v>
      </c>
      <c r="B56" s="623" t="s">
        <v>372</v>
      </c>
      <c r="C56" s="259">
        <v>3.2144168620676448E-2</v>
      </c>
      <c r="D56" s="259">
        <v>-5.8925223128258791E-2</v>
      </c>
      <c r="E56" s="259">
        <v>-0.40000000000000008</v>
      </c>
      <c r="F56" s="259">
        <v>8.2888592633009031E-2</v>
      </c>
      <c r="G56" s="259">
        <v>2.7603374563829431E-2</v>
      </c>
      <c r="H56" s="259">
        <v>7.5818045620559299E-2</v>
      </c>
      <c r="I56" s="259">
        <v>6.1579326068153542E-2</v>
      </c>
      <c r="J56" s="259">
        <v>0.18077986049641023</v>
      </c>
      <c r="K56" s="259">
        <v>-3.1662269129287629E-2</v>
      </c>
      <c r="L56" s="259">
        <v>0.25827717297162822</v>
      </c>
      <c r="M56" s="259">
        <v>7.5123229954167439E-2</v>
      </c>
      <c r="N56" s="259">
        <v>-3.4999706475094684E-2</v>
      </c>
      <c r="O56" s="259" t="s">
        <v>201</v>
      </c>
      <c r="P56" s="259" t="s">
        <v>201</v>
      </c>
      <c r="Q56" s="259" t="s">
        <v>201</v>
      </c>
      <c r="R56" s="259">
        <v>0.21784608718119744</v>
      </c>
      <c r="S56" s="259">
        <v>-0.5</v>
      </c>
      <c r="T56" s="259" t="s">
        <v>201</v>
      </c>
      <c r="U56" s="259" t="s">
        <v>201</v>
      </c>
      <c r="V56" s="259" t="s">
        <v>201</v>
      </c>
      <c r="W56" s="259">
        <v>3.8985020889963959E-2</v>
      </c>
      <c r="X56" s="259">
        <v>-3.0463128491871544E-3</v>
      </c>
      <c r="Y56" s="259">
        <v>0.5973099353666671</v>
      </c>
      <c r="Z56" s="488">
        <v>-1.0774287801314762E-2</v>
      </c>
      <c r="AA56" s="489">
        <v>1.3251259645158577E-2</v>
      </c>
    </row>
    <row r="57" spans="1:27" s="341" customFormat="1" ht="17.25" hidden="1">
      <c r="A57" s="521" t="s">
        <v>368</v>
      </c>
      <c r="B57" s="623" t="s">
        <v>374</v>
      </c>
      <c r="C57" s="259">
        <v>8.9964163077425052E-2</v>
      </c>
      <c r="D57" s="259">
        <v>2.2839178330055946E-2</v>
      </c>
      <c r="E57" s="259">
        <v>3238.5565900000006</v>
      </c>
      <c r="F57" s="259">
        <v>0.10052576701465163</v>
      </c>
      <c r="G57" s="259">
        <v>3.7464422897925925E-2</v>
      </c>
      <c r="H57" s="259">
        <v>0.3276436625020735</v>
      </c>
      <c r="I57" s="259">
        <v>8.8440731984658585E-2</v>
      </c>
      <c r="J57" s="259">
        <v>0.20940737573037491</v>
      </c>
      <c r="K57" s="259">
        <v>4.0871934604904611E-2</v>
      </c>
      <c r="L57" s="259">
        <v>8.9603962802207865E-2</v>
      </c>
      <c r="M57" s="259">
        <v>0.168355234959505</v>
      </c>
      <c r="N57" s="259">
        <v>0.35689829202317724</v>
      </c>
      <c r="O57" s="259" t="s">
        <v>201</v>
      </c>
      <c r="P57" s="259" t="s">
        <v>201</v>
      </c>
      <c r="Q57" s="259" t="s">
        <v>201</v>
      </c>
      <c r="R57" s="259">
        <v>4.6352969056081827E-2</v>
      </c>
      <c r="S57" s="259">
        <v>-1</v>
      </c>
      <c r="T57" s="259" t="s">
        <v>201</v>
      </c>
      <c r="U57" s="259" t="s">
        <v>201</v>
      </c>
      <c r="V57" s="259" t="s">
        <v>201</v>
      </c>
      <c r="W57" s="259">
        <v>0.14645425787395613</v>
      </c>
      <c r="X57" s="259">
        <v>0.13938128115753257</v>
      </c>
      <c r="Y57" s="259">
        <v>327.67426250384273</v>
      </c>
      <c r="Z57" s="488">
        <v>0.39490616595901801</v>
      </c>
      <c r="AA57" s="489">
        <v>4.9266689634303161E-2</v>
      </c>
    </row>
    <row r="58" spans="1:27" s="341" customFormat="1" ht="22.5" customHeight="1">
      <c r="A58" s="521" t="s">
        <v>368</v>
      </c>
      <c r="B58" s="623" t="s">
        <v>375</v>
      </c>
      <c r="C58" s="259">
        <v>-0.11779075627846772</v>
      </c>
      <c r="D58" s="259">
        <v>-6.780576039544918E-2</v>
      </c>
      <c r="E58" s="259">
        <v>1457.7113904</v>
      </c>
      <c r="F58" s="259">
        <v>0.33723205114878146</v>
      </c>
      <c r="G58" s="259">
        <v>-2.3800673561627281E-2</v>
      </c>
      <c r="H58" s="259">
        <v>0.41975619948154957</v>
      </c>
      <c r="I58" s="259">
        <v>0.21507399991240961</v>
      </c>
      <c r="J58" s="259">
        <v>0.44215568862275451</v>
      </c>
      <c r="K58" s="259">
        <v>0.43730407523510972</v>
      </c>
      <c r="L58" s="259">
        <v>0.72141212586339221</v>
      </c>
      <c r="M58" s="259">
        <v>0.3095179838512358</v>
      </c>
      <c r="N58" s="259">
        <v>0.65534770623336025</v>
      </c>
      <c r="O58" s="259" t="s">
        <v>201</v>
      </c>
      <c r="P58" s="259" t="s">
        <v>201</v>
      </c>
      <c r="Q58" s="259" t="s">
        <v>201</v>
      </c>
      <c r="R58" s="259">
        <v>-0.46144121365360308</v>
      </c>
      <c r="S58" s="259">
        <v>125</v>
      </c>
      <c r="T58" s="259" t="s">
        <v>201</v>
      </c>
      <c r="U58" s="259" t="s">
        <v>201</v>
      </c>
      <c r="V58" s="259" t="s">
        <v>201</v>
      </c>
      <c r="W58" s="259">
        <v>-3.9015467750458041E-2</v>
      </c>
      <c r="X58" s="259">
        <v>9.8837624054725667E-2</v>
      </c>
      <c r="Y58" s="259">
        <v>284.16168099999999</v>
      </c>
      <c r="Z58" s="488">
        <v>0.46256182841548688</v>
      </c>
      <c r="AA58" s="489">
        <v>-4.6808469376103334E-2</v>
      </c>
    </row>
    <row r="59" spans="1:27" s="341" customFormat="1" ht="17.25" hidden="1">
      <c r="A59" s="521" t="s">
        <v>368</v>
      </c>
      <c r="B59" s="623" t="s">
        <v>376</v>
      </c>
      <c r="C59" s="259">
        <v>0.13263468035897499</v>
      </c>
      <c r="D59" s="259">
        <v>-3.9458127278232849E-2</v>
      </c>
      <c r="E59" s="259">
        <v>0.30749113166039199</v>
      </c>
      <c r="F59" s="259">
        <v>-0.20335811762309142</v>
      </c>
      <c r="G59" s="259">
        <v>6.9812344494861553E-2</v>
      </c>
      <c r="H59" s="259">
        <v>0.34395713811761403</v>
      </c>
      <c r="I59" s="259">
        <v>0.10827015559575881</v>
      </c>
      <c r="J59" s="259">
        <v>0.12654496415120411</v>
      </c>
      <c r="K59" s="259">
        <v>0.30643402399127595</v>
      </c>
      <c r="L59" s="259">
        <v>0.37717342844404822</v>
      </c>
      <c r="M59" s="259">
        <v>-8.3697424039723439E-2</v>
      </c>
      <c r="N59" s="259">
        <v>1.7520801791924719E-2</v>
      </c>
      <c r="O59" s="259" t="s">
        <v>201</v>
      </c>
      <c r="P59" s="259" t="s">
        <v>201</v>
      </c>
      <c r="Q59" s="259" t="s">
        <v>201</v>
      </c>
      <c r="R59" s="259">
        <v>3.0057266922826287</v>
      </c>
      <c r="S59" s="259">
        <v>0.94444444444444453</v>
      </c>
      <c r="T59" s="259" t="s">
        <v>201</v>
      </c>
      <c r="U59" s="259" t="s">
        <v>201</v>
      </c>
      <c r="V59" s="259" t="s">
        <v>201</v>
      </c>
      <c r="W59" s="259">
        <v>0.16353198911319999</v>
      </c>
      <c r="X59" s="259">
        <v>1.6519921184760537E-2</v>
      </c>
      <c r="Y59" s="259">
        <v>6.9469207264373403E-2</v>
      </c>
      <c r="Z59" s="488">
        <v>-8.5164675568513093E-2</v>
      </c>
      <c r="AA59" s="489">
        <v>0.25781333682427748</v>
      </c>
    </row>
    <row r="60" spans="1:27" s="341" customFormat="1" ht="17.25" hidden="1">
      <c r="A60" s="521" t="s">
        <v>368</v>
      </c>
      <c r="B60" s="623" t="s">
        <v>378</v>
      </c>
      <c r="C60" s="259">
        <v>2.5187239681741344E-2</v>
      </c>
      <c r="D60" s="259">
        <v>7.1873752013961508E-3</v>
      </c>
      <c r="E60" s="259">
        <v>4.3900098219972761E-2</v>
      </c>
      <c r="F60" s="259">
        <v>9.6996671814112909E-2</v>
      </c>
      <c r="G60" s="259">
        <v>4.0747358634116736E-2</v>
      </c>
      <c r="H60" s="259">
        <v>0.16821072487497923</v>
      </c>
      <c r="I60" s="259">
        <v>9.359888643446615E-2</v>
      </c>
      <c r="J60" s="259">
        <v>0.18377138333990301</v>
      </c>
      <c r="K60" s="259">
        <v>1.1702838063439065</v>
      </c>
      <c r="L60" s="259">
        <v>-5.5717927270962451E-3</v>
      </c>
      <c r="M60" s="259">
        <v>0.29618669241791595</v>
      </c>
      <c r="N60" s="259">
        <v>0.1258713105267118</v>
      </c>
      <c r="O60" s="259" t="s">
        <v>201</v>
      </c>
      <c r="P60" s="259" t="s">
        <v>201</v>
      </c>
      <c r="Q60" s="259" t="s">
        <v>201</v>
      </c>
      <c r="R60" s="259">
        <v>8.6931689790974417E-2</v>
      </c>
      <c r="S60" s="259">
        <v>0.82244897959183649</v>
      </c>
      <c r="T60" s="259" t="s">
        <v>201</v>
      </c>
      <c r="U60" s="259" t="s">
        <v>201</v>
      </c>
      <c r="V60" s="259" t="s">
        <v>201</v>
      </c>
      <c r="W60" s="259">
        <v>4.9003758665374965E-2</v>
      </c>
      <c r="X60" s="259">
        <v>7.7861583258503246E-3</v>
      </c>
      <c r="Y60" s="259">
        <v>0.5817160129114568</v>
      </c>
      <c r="Z60" s="488">
        <v>6.9091230797797172E-3</v>
      </c>
      <c r="AA60" s="489">
        <v>3.99623207409305E-2</v>
      </c>
    </row>
    <row r="61" spans="1:27" s="341" customFormat="1" ht="17.25" hidden="1">
      <c r="A61" s="521" t="s">
        <v>368</v>
      </c>
      <c r="B61" s="623" t="s">
        <v>379</v>
      </c>
      <c r="C61" s="259">
        <v>-1.7361984415070138E-2</v>
      </c>
      <c r="D61" s="259">
        <v>0.47152463566058189</v>
      </c>
      <c r="E61" s="259">
        <v>1.4354382167281654E-2</v>
      </c>
      <c r="F61" s="259">
        <v>8.4766829406637836E-2</v>
      </c>
      <c r="G61" s="259">
        <v>5.7622518660095497E-2</v>
      </c>
      <c r="H61" s="259">
        <v>0.12489611575002064</v>
      </c>
      <c r="I61" s="259">
        <v>2.3707553565305173E-2</v>
      </c>
      <c r="J61" s="259">
        <v>4.2165463019629944E-2</v>
      </c>
      <c r="K61" s="259">
        <v>-0.46423076923076922</v>
      </c>
      <c r="L61" s="259">
        <v>-6.6342040429215571E-2</v>
      </c>
      <c r="M61" s="259">
        <v>-0.46810905097884176</v>
      </c>
      <c r="N61" s="259">
        <v>0.13498330224190511</v>
      </c>
      <c r="O61" s="259" t="s">
        <v>201</v>
      </c>
      <c r="P61" s="259" t="s">
        <v>201</v>
      </c>
      <c r="Q61" s="259" t="s">
        <v>201</v>
      </c>
      <c r="R61" s="259">
        <v>0.72940243718490483</v>
      </c>
      <c r="S61" s="259">
        <v>0.93057110862262027</v>
      </c>
      <c r="T61" s="259" t="s">
        <v>201</v>
      </c>
      <c r="U61" s="259" t="s">
        <v>201</v>
      </c>
      <c r="V61" s="259" t="s">
        <v>201</v>
      </c>
      <c r="W61" s="259">
        <v>0.19278902384338881</v>
      </c>
      <c r="X61" s="259">
        <v>-8.767016889135415E-2</v>
      </c>
      <c r="Y61" s="259">
        <v>0.30929330037173658</v>
      </c>
      <c r="Z61" s="488">
        <v>0.55009026081190449</v>
      </c>
      <c r="AA61" s="489">
        <v>3.8517700193764853E-2</v>
      </c>
    </row>
    <row r="62" spans="1:27" s="341" customFormat="1" ht="22.5" customHeight="1">
      <c r="A62" s="521"/>
      <c r="B62" s="623" t="s">
        <v>386</v>
      </c>
      <c r="C62" s="259">
        <v>6.3881366746352239E-2</v>
      </c>
      <c r="D62" s="259">
        <v>0.49429353205838084</v>
      </c>
      <c r="E62" s="259">
        <v>1.3447018924436585</v>
      </c>
      <c r="F62" s="259">
        <v>-4.8196927024393911E-2</v>
      </c>
      <c r="G62" s="259">
        <v>0.25336086773562255</v>
      </c>
      <c r="H62" s="259">
        <v>1.168064550074043</v>
      </c>
      <c r="I62" s="259">
        <v>0.34965662244247819</v>
      </c>
      <c r="J62" s="259">
        <v>0.62896528815811326</v>
      </c>
      <c r="K62" s="259">
        <v>-0.20065430752453653</v>
      </c>
      <c r="L62" s="259">
        <v>1.0980829246544808</v>
      </c>
      <c r="M62" s="259">
        <v>-0.86248131539611361</v>
      </c>
      <c r="N62" s="259">
        <v>0.60279478134990627</v>
      </c>
      <c r="O62" s="259" t="s">
        <v>201</v>
      </c>
      <c r="P62" s="259" t="s">
        <v>201</v>
      </c>
      <c r="Q62" s="259" t="s">
        <v>201</v>
      </c>
      <c r="R62" s="259">
        <v>8.0007824726134587</v>
      </c>
      <c r="S62" s="259">
        <v>9.7261904761904763</v>
      </c>
      <c r="T62" s="259" t="s">
        <v>201</v>
      </c>
      <c r="U62" s="259" t="s">
        <v>201</v>
      </c>
      <c r="V62" s="259" t="s">
        <v>201</v>
      </c>
      <c r="W62" s="259">
        <v>0.71741050606194834</v>
      </c>
      <c r="X62" s="259">
        <v>-4.6038243439199274E-2</v>
      </c>
      <c r="Y62" s="259">
        <v>2.0138468731196202</v>
      </c>
      <c r="Z62" s="488">
        <v>0.60851311953352782</v>
      </c>
      <c r="AA62" s="489">
        <v>0.44787037377082511</v>
      </c>
    </row>
    <row r="63" spans="1:27" s="341" customFormat="1" ht="17.25" hidden="1">
      <c r="A63" s="521"/>
      <c r="B63" s="623" t="s">
        <v>397</v>
      </c>
      <c r="C63" s="259">
        <v>-0.14941245891535757</v>
      </c>
      <c r="D63" s="259">
        <v>7.8639556187770993E-2</v>
      </c>
      <c r="E63" s="259">
        <v>0.13731278066995511</v>
      </c>
      <c r="F63" s="259">
        <v>4.9403680505524072E-2</v>
      </c>
      <c r="G63" s="259">
        <v>5.242564557756639E-2</v>
      </c>
      <c r="H63" s="259">
        <v>0.12183092857366737</v>
      </c>
      <c r="I63" s="259">
        <v>0.11212804707416284</v>
      </c>
      <c r="J63" s="259">
        <v>8.3605220228385027E-2</v>
      </c>
      <c r="K63" s="259">
        <v>2.0504774897680762</v>
      </c>
      <c r="L63" s="259">
        <v>0.10305992350191233</v>
      </c>
      <c r="M63" s="259">
        <v>0.30298913043478254</v>
      </c>
      <c r="N63" s="259">
        <v>7.1553469892500263E-2</v>
      </c>
      <c r="O63" s="259" t="s">
        <v>201</v>
      </c>
      <c r="P63" s="259" t="s">
        <v>201</v>
      </c>
      <c r="Q63" s="259" t="s">
        <v>201</v>
      </c>
      <c r="R63" s="259">
        <v>-2.0777188559506221E-2</v>
      </c>
      <c r="S63" s="259">
        <v>-0.38771735109137995</v>
      </c>
      <c r="T63" s="259" t="s">
        <v>201</v>
      </c>
      <c r="U63" s="259" t="s">
        <v>201</v>
      </c>
      <c r="V63" s="259" t="s">
        <v>201</v>
      </c>
      <c r="W63" s="259">
        <v>0.1970890436803262</v>
      </c>
      <c r="X63" s="259">
        <v>6.5728731179277577E-2</v>
      </c>
      <c r="Y63" s="259">
        <v>-4.8247618326343278E-2</v>
      </c>
      <c r="Z63" s="488">
        <v>0.58205709845573839</v>
      </c>
      <c r="AA63" s="489">
        <v>6.6049089152957957E-2</v>
      </c>
    </row>
    <row r="64" spans="1:27" s="341" customFormat="1" ht="17.25" hidden="1">
      <c r="A64" s="521"/>
      <c r="B64" s="623" t="s">
        <v>414</v>
      </c>
      <c r="C64" s="259">
        <v>5.7968933444047972E-2</v>
      </c>
      <c r="D64" s="259">
        <v>6.3093669901752969E-2</v>
      </c>
      <c r="E64" s="259">
        <v>-6.7530059632200864E-2</v>
      </c>
      <c r="F64" s="259">
        <v>9.7964477550186488E-2</v>
      </c>
      <c r="G64" s="259">
        <v>3.7004170613613586E-2</v>
      </c>
      <c r="H64" s="259">
        <v>3.9456132860970855E-2</v>
      </c>
      <c r="I64" s="259">
        <v>0.16997012951129065</v>
      </c>
      <c r="J64" s="259">
        <v>8.3458788106887505E-2</v>
      </c>
      <c r="K64" s="259">
        <v>-0.59660107334525936</v>
      </c>
      <c r="L64" s="259">
        <v>0.11481410132922368</v>
      </c>
      <c r="M64" s="259">
        <v>3.1908237747653803</v>
      </c>
      <c r="N64" s="259">
        <v>7.1436409812070431E-2</v>
      </c>
      <c r="O64" s="259" t="s">
        <v>201</v>
      </c>
      <c r="P64" s="259" t="s">
        <v>201</v>
      </c>
      <c r="Q64" s="259" t="s">
        <v>201</v>
      </c>
      <c r="R64" s="259">
        <v>0.22540838068181818</v>
      </c>
      <c r="S64" s="259">
        <v>0.15166163141993946</v>
      </c>
      <c r="T64" s="259" t="s">
        <v>201</v>
      </c>
      <c r="U64" s="259" t="s">
        <v>201</v>
      </c>
      <c r="V64" s="259" t="s">
        <v>201</v>
      </c>
      <c r="W64" s="259">
        <v>9.0386418920984271E-2</v>
      </c>
      <c r="X64" s="259">
        <v>8.4241391822700698E-2</v>
      </c>
      <c r="Y64" s="259">
        <v>0.10826890696568992</v>
      </c>
      <c r="Z64" s="488">
        <v>-0.322610543997087</v>
      </c>
      <c r="AA64" s="489">
        <v>4.4278820506670771E-2</v>
      </c>
    </row>
    <row r="65" spans="1:27" s="341" customFormat="1" ht="17.25" hidden="1">
      <c r="A65" s="521"/>
      <c r="B65" s="623" t="s">
        <v>415</v>
      </c>
      <c r="C65" s="259">
        <v>1.5625415626412576E-3</v>
      </c>
      <c r="D65" s="259">
        <v>7.4815795271777466E-2</v>
      </c>
      <c r="E65" s="259">
        <v>0.14410795105178364</v>
      </c>
      <c r="F65" s="259">
        <v>-8.021432343293727E-3</v>
      </c>
      <c r="G65" s="259">
        <v>5.1727414295319213E-2</v>
      </c>
      <c r="H65" s="259">
        <v>0.44840012854962991</v>
      </c>
      <c r="I65" s="259">
        <v>0.11381577751846056</v>
      </c>
      <c r="J65" s="259">
        <v>0.15269967956661734</v>
      </c>
      <c r="K65" s="259">
        <v>0.12195121951219509</v>
      </c>
      <c r="L65" s="259">
        <v>0.14929983620763765</v>
      </c>
      <c r="M65" s="259">
        <v>1.939622888625778</v>
      </c>
      <c r="N65" s="259">
        <v>0.1963959482467203</v>
      </c>
      <c r="O65" s="259" t="s">
        <v>201</v>
      </c>
      <c r="P65" s="259" t="s">
        <v>201</v>
      </c>
      <c r="Q65" s="259" t="s">
        <v>201</v>
      </c>
      <c r="R65" s="259">
        <v>-0.51277271596221119</v>
      </c>
      <c r="S65" s="259">
        <v>-7.8698845750261592E-3</v>
      </c>
      <c r="T65" s="259" t="s">
        <v>201</v>
      </c>
      <c r="U65" s="259" t="s">
        <v>201</v>
      </c>
      <c r="V65" s="259" t="s">
        <v>201</v>
      </c>
      <c r="W65" s="259">
        <v>0.15675508758083179</v>
      </c>
      <c r="X65" s="259">
        <v>7.5996234140055213E-2</v>
      </c>
      <c r="Y65" s="259">
        <v>5.874655618820275E-2</v>
      </c>
      <c r="Z65" s="488">
        <v>-3.6158597479790305E-2</v>
      </c>
      <c r="AA65" s="489">
        <v>7.168787632680805E-2</v>
      </c>
    </row>
    <row r="66" spans="1:27" s="341" customFormat="1" ht="22.5" customHeight="1">
      <c r="A66" s="521"/>
      <c r="B66" s="623" t="s">
        <v>419</v>
      </c>
      <c r="C66" s="259">
        <v>-0.11182345799738393</v>
      </c>
      <c r="D66" s="259">
        <v>0.22638073944657516</v>
      </c>
      <c r="E66" s="259">
        <v>0.43596027969375378</v>
      </c>
      <c r="F66" s="259">
        <v>0.14717152569204758</v>
      </c>
      <c r="G66" s="259">
        <v>0.16101036511796052</v>
      </c>
      <c r="H66" s="259">
        <v>0.8010843370993842</v>
      </c>
      <c r="I66" s="259">
        <v>0.56349237151540099</v>
      </c>
      <c r="J66" s="259">
        <v>0.54643827764408648</v>
      </c>
      <c r="K66" s="259">
        <v>-0.25238744884038194</v>
      </c>
      <c r="L66" s="259">
        <v>0.78982119698053554</v>
      </c>
      <c r="M66" s="259">
        <v>18.594314283958152</v>
      </c>
      <c r="N66" s="259">
        <v>0.44689123797562313</v>
      </c>
      <c r="O66" s="259" t="s">
        <v>201</v>
      </c>
      <c r="P66" s="259" t="s">
        <v>201</v>
      </c>
      <c r="Q66" s="259" t="s">
        <v>201</v>
      </c>
      <c r="R66" s="259">
        <v>-0.29922216284656167</v>
      </c>
      <c r="S66" s="259">
        <v>-0.29818719940806521</v>
      </c>
      <c r="T66" s="259" t="s">
        <v>201</v>
      </c>
      <c r="U66" s="259" t="s">
        <v>201</v>
      </c>
      <c r="V66" s="259" t="s">
        <v>201</v>
      </c>
      <c r="W66" s="259">
        <v>0.57800406342403643</v>
      </c>
      <c r="X66" s="259">
        <v>0.23740812280455831</v>
      </c>
      <c r="Y66" s="259">
        <v>0.32487990071346556</v>
      </c>
      <c r="Z66" s="488">
        <v>8.6169322627419637E-2</v>
      </c>
      <c r="AA66" s="489">
        <v>0.21088883578409001</v>
      </c>
    </row>
    <row r="67" spans="1:27" s="341" customFormat="1" ht="17.25" hidden="1">
      <c r="A67" s="521"/>
      <c r="B67" s="623" t="s">
        <v>421</v>
      </c>
      <c r="C67" s="259">
        <v>-1.918984516320018E-2</v>
      </c>
      <c r="D67" s="259">
        <v>2.5436065153254958E-2</v>
      </c>
      <c r="E67" s="259">
        <v>4.3247177393269075E-2</v>
      </c>
      <c r="F67" s="259">
        <v>7.5937388670466829E-2</v>
      </c>
      <c r="G67" s="259">
        <v>-7.5270353609107115E-3</v>
      </c>
      <c r="H67" s="259">
        <v>0.11264177685513317</v>
      </c>
      <c r="I67" s="259">
        <v>0.12599394268810193</v>
      </c>
      <c r="J67" s="259">
        <v>9.6893880590655915E-2</v>
      </c>
      <c r="K67" s="259">
        <v>1.0127737226277369</v>
      </c>
      <c r="L67" s="259">
        <v>0.37548232396011194</v>
      </c>
      <c r="M67" s="259">
        <v>-5.4707659435164625E-2</v>
      </c>
      <c r="N67" s="259">
        <v>7.3624466144884854E-2</v>
      </c>
      <c r="O67" s="259" t="s">
        <v>201</v>
      </c>
      <c r="P67" s="259" t="s">
        <v>201</v>
      </c>
      <c r="Q67" s="259" t="s">
        <v>201</v>
      </c>
      <c r="R67" s="259">
        <v>-3.9564681462847827E-2</v>
      </c>
      <c r="S67" s="259">
        <v>-1.9504480759093171E-2</v>
      </c>
      <c r="T67" s="259" t="s">
        <v>201</v>
      </c>
      <c r="U67" s="259" t="s">
        <v>201</v>
      </c>
      <c r="V67" s="259" t="s">
        <v>201</v>
      </c>
      <c r="W67" s="259">
        <v>-6.667797546668118E-2</v>
      </c>
      <c r="X67" s="259">
        <v>1.6957182018654728E-2</v>
      </c>
      <c r="Y67" s="259">
        <v>-7.0805340035122524E-2</v>
      </c>
      <c r="Z67" s="488">
        <v>0.23286577303215131</v>
      </c>
      <c r="AA67" s="489">
        <v>-7.3473472780195871E-3</v>
      </c>
    </row>
    <row r="68" spans="1:27" s="341" customFormat="1" ht="17.25" hidden="1">
      <c r="A68" s="521"/>
      <c r="B68" s="623" t="s">
        <v>422</v>
      </c>
      <c r="C68" s="259">
        <v>-5.8842508441246118E-2</v>
      </c>
      <c r="D68" s="259">
        <v>6.2880269866821452E-3</v>
      </c>
      <c r="E68" s="259">
        <v>0.47657911892880833</v>
      </c>
      <c r="F68" s="259">
        <v>2.572388859223965E-2</v>
      </c>
      <c r="G68" s="259">
        <v>7.2944133776992517E-3</v>
      </c>
      <c r="H68" s="259">
        <v>9.2751460049459597E-2</v>
      </c>
      <c r="I68" s="259">
        <v>0.18319398293440298</v>
      </c>
      <c r="J68" s="259">
        <v>5.3979917036714217E-2</v>
      </c>
      <c r="K68" s="259">
        <v>3.6264732547598303E-3</v>
      </c>
      <c r="L68" s="259">
        <v>-0.24328201594286125</v>
      </c>
      <c r="M68" s="259">
        <v>-9.6450619061557386E-2</v>
      </c>
      <c r="N68" s="259">
        <v>-4.022010681119164E-2</v>
      </c>
      <c r="O68" s="259" t="s">
        <v>201</v>
      </c>
      <c r="P68" s="259" t="s">
        <v>201</v>
      </c>
      <c r="Q68" s="259" t="s">
        <v>201</v>
      </c>
      <c r="R68" s="259">
        <v>-9.8512313271040458E-2</v>
      </c>
      <c r="S68" s="259">
        <v>-0.24032258064516129</v>
      </c>
      <c r="T68" s="259" t="s">
        <v>201</v>
      </c>
      <c r="U68" s="259" t="s">
        <v>201</v>
      </c>
      <c r="V68" s="259" t="s">
        <v>201</v>
      </c>
      <c r="W68" s="259">
        <v>1.1278924565334098E-2</v>
      </c>
      <c r="X68" s="259">
        <v>1.966749325408752E-2</v>
      </c>
      <c r="Y68" s="259">
        <v>3.2964583624650219E-2</v>
      </c>
      <c r="Z68" s="488">
        <v>-0.21255265650441518</v>
      </c>
      <c r="AA68" s="489">
        <v>3.1216592650579838E-2</v>
      </c>
    </row>
    <row r="69" spans="1:27" s="341" customFormat="1" ht="17.25" hidden="1">
      <c r="A69" s="521"/>
      <c r="B69" s="623" t="s">
        <v>427</v>
      </c>
      <c r="C69" s="259">
        <v>2.0296248017935798E-2</v>
      </c>
      <c r="D69" s="259">
        <v>3.8255643336485459E-3</v>
      </c>
      <c r="E69" s="259">
        <v>0.10905082594903256</v>
      </c>
      <c r="F69" s="259">
        <v>0.11340671952715367</v>
      </c>
      <c r="G69" s="259">
        <v>1.194226657727379E-2</v>
      </c>
      <c r="H69" s="259">
        <v>-0.10999668125796087</v>
      </c>
      <c r="I69" s="259">
        <v>4.7728648353776132E-2</v>
      </c>
      <c r="J69" s="259">
        <v>2.5329902625514447E-2</v>
      </c>
      <c r="K69" s="259">
        <v>-0.11382113821138209</v>
      </c>
      <c r="L69" s="259">
        <v>-0.45483323042202273</v>
      </c>
      <c r="M69" s="259">
        <v>1.2270809046313266E-2</v>
      </c>
      <c r="N69" s="259">
        <v>-0.87579066359804969</v>
      </c>
      <c r="O69" s="259" t="s">
        <v>201</v>
      </c>
      <c r="P69" s="259" t="s">
        <v>201</v>
      </c>
      <c r="Q69" s="259" t="s">
        <v>201</v>
      </c>
      <c r="R69" s="259">
        <v>4.8367087375773145E-2</v>
      </c>
      <c r="S69" s="259">
        <v>-0.19108280254777077</v>
      </c>
      <c r="T69" s="259" t="s">
        <v>201</v>
      </c>
      <c r="U69" s="259" t="s">
        <v>201</v>
      </c>
      <c r="V69" s="259" t="s">
        <v>201</v>
      </c>
      <c r="W69" s="259">
        <v>3.0589982803137832E-2</v>
      </c>
      <c r="X69" s="259">
        <v>-1.7562029178960721E-2</v>
      </c>
      <c r="Y69" s="259">
        <v>0.23010944081399784</v>
      </c>
      <c r="Z69" s="488">
        <v>-0.14059043814254829</v>
      </c>
      <c r="AA69" s="489">
        <v>2.7196972231093037E-2</v>
      </c>
    </row>
    <row r="70" spans="1:27" s="341" customFormat="1" ht="22.5" customHeight="1">
      <c r="A70" s="521"/>
      <c r="B70" s="622" t="s">
        <v>430</v>
      </c>
      <c r="C70" s="567">
        <v>1.9764984726154708E-3</v>
      </c>
      <c r="D70" s="567">
        <v>-0.11153933920032789</v>
      </c>
      <c r="E70" s="567">
        <v>0.65419524580956168</v>
      </c>
      <c r="F70" s="567">
        <v>0.3422620355184709</v>
      </c>
      <c r="G70" s="567">
        <v>5.59556865990758E-2</v>
      </c>
      <c r="H70" s="567">
        <v>0.11178972570222161</v>
      </c>
      <c r="I70" s="567">
        <v>0.62422670177987816</v>
      </c>
      <c r="J70" s="567">
        <v>0.29481399750477466</v>
      </c>
      <c r="K70" s="567">
        <v>3.1021897810218961E-2</v>
      </c>
      <c r="L70" s="567">
        <v>-0.34775871878951486</v>
      </c>
      <c r="M70" s="567">
        <v>-3.151743830786758E-2</v>
      </c>
      <c r="N70" s="567">
        <v>-0.87119798570736695</v>
      </c>
      <c r="O70" s="567" t="s">
        <v>201</v>
      </c>
      <c r="P70" s="567" t="s">
        <v>201</v>
      </c>
      <c r="Q70" s="567" t="s">
        <v>201</v>
      </c>
      <c r="R70" s="567">
        <v>-0.31746616211038248</v>
      </c>
      <c r="S70" s="567">
        <v>-0.40853979968371107</v>
      </c>
      <c r="T70" s="567" t="s">
        <v>201</v>
      </c>
      <c r="U70" s="567" t="s">
        <v>201</v>
      </c>
      <c r="V70" s="567" t="s">
        <v>201</v>
      </c>
      <c r="W70" s="567">
        <v>4.0723198055880407E-2</v>
      </c>
      <c r="X70" s="567">
        <v>6.5409353318680821E-2</v>
      </c>
      <c r="Y70" s="567">
        <v>4.8545293531348739E-2</v>
      </c>
      <c r="Z70" s="1007">
        <v>-0.13540995168942679</v>
      </c>
      <c r="AA70" s="1008">
        <v>0.10053789512304732</v>
      </c>
    </row>
    <row r="71" spans="1:27" s="341" customFormat="1" ht="17.25" hidden="1">
      <c r="A71" s="521"/>
      <c r="B71" s="623" t="s">
        <v>436</v>
      </c>
      <c r="C71" s="259">
        <v>0.21824664257104329</v>
      </c>
      <c r="D71" s="259">
        <v>-0.11832761314482787</v>
      </c>
      <c r="E71" s="259">
        <v>6.8100619098965767E-2</v>
      </c>
      <c r="F71" s="259">
        <v>0.12759037462895526</v>
      </c>
      <c r="G71" s="259">
        <v>9.8047444932655228E-2</v>
      </c>
      <c r="H71" s="259">
        <v>0.11783129495338172</v>
      </c>
      <c r="I71" s="259">
        <v>0.19015269474609084</v>
      </c>
      <c r="J71" s="259">
        <v>0.14324915026832274</v>
      </c>
      <c r="K71" s="259">
        <v>-0.50796460176991154</v>
      </c>
      <c r="L71" s="259">
        <v>1.5450700088486831</v>
      </c>
      <c r="M71" s="259">
        <v>3.2014525839820875E-2</v>
      </c>
      <c r="N71" s="259">
        <v>-0.10866141732283457</v>
      </c>
      <c r="O71" s="259" t="s">
        <v>201</v>
      </c>
      <c r="P71" s="259" t="s">
        <v>201</v>
      </c>
      <c r="Q71" s="259" t="s">
        <v>201</v>
      </c>
      <c r="R71" s="259">
        <v>-0.32402699196906326</v>
      </c>
      <c r="S71" s="259">
        <v>-0.10160427807486636</v>
      </c>
      <c r="T71" s="259" t="s">
        <v>201</v>
      </c>
      <c r="U71" s="259" t="s">
        <v>201</v>
      </c>
      <c r="V71" s="259" t="s">
        <v>201</v>
      </c>
      <c r="W71" s="259">
        <v>0.12789382298871516</v>
      </c>
      <c r="X71" s="259">
        <v>2.4614541547135067E-2</v>
      </c>
      <c r="Y71" s="259">
        <v>0.8812568890481165</v>
      </c>
      <c r="Z71" s="488">
        <v>0.25533067516345992</v>
      </c>
      <c r="AA71" s="489">
        <v>9.6233257683692203E-2</v>
      </c>
    </row>
    <row r="72" spans="1:27" s="100" customFormat="1" ht="17.25" hidden="1" customHeight="1" thickBot="1">
      <c r="A72" s="284" t="s">
        <v>368</v>
      </c>
      <c r="B72" s="622" t="s">
        <v>439</v>
      </c>
      <c r="C72" s="220">
        <v>6.9454314422492142E-2</v>
      </c>
      <c r="D72" s="567">
        <v>8.7618248403418253E-2</v>
      </c>
      <c r="E72" s="567">
        <v>9.5849779039195046E-2</v>
      </c>
      <c r="F72" s="567">
        <v>-0.14481041409860365</v>
      </c>
      <c r="G72" s="567">
        <v>4.1983416315194241E-2</v>
      </c>
      <c r="H72" s="567">
        <v>0.1740252334315173</v>
      </c>
      <c r="I72" s="567">
        <v>0.28319204590861485</v>
      </c>
      <c r="J72" s="567">
        <v>1.793466609337592E-2</v>
      </c>
      <c r="K72" s="567">
        <v>3.212230215827339</v>
      </c>
      <c r="L72" s="567">
        <v>0.30424745477222237</v>
      </c>
      <c r="M72" s="567">
        <v>-2.5884241619901953E-3</v>
      </c>
      <c r="N72" s="567">
        <v>-7.3321554770318029E-2</v>
      </c>
      <c r="O72" s="567" t="s">
        <v>201</v>
      </c>
      <c r="P72" s="567" t="s">
        <v>201</v>
      </c>
      <c r="Q72" s="567" t="s">
        <v>201</v>
      </c>
      <c r="R72" s="567">
        <v>-5.918905899168081E-2</v>
      </c>
      <c r="S72" s="567">
        <v>-0.21924603174603174</v>
      </c>
      <c r="T72" s="567" t="s">
        <v>201</v>
      </c>
      <c r="U72" s="567" t="s">
        <v>201</v>
      </c>
      <c r="V72" s="567" t="s">
        <v>201</v>
      </c>
      <c r="W72" s="567">
        <v>-6.2520448217080027E-2</v>
      </c>
      <c r="X72" s="567">
        <v>3.7851647329485795E-2</v>
      </c>
      <c r="Y72" s="567">
        <v>0.2660208273120066</v>
      </c>
      <c r="Z72" s="1007">
        <v>-9.8345506085436241E-2</v>
      </c>
      <c r="AA72" s="1008">
        <v>3.4339873628076931E-2</v>
      </c>
    </row>
    <row r="73" spans="1:27" s="100" customFormat="1" ht="18" hidden="1" thickBot="1">
      <c r="A73" s="284" t="s">
        <v>368</v>
      </c>
      <c r="B73" s="795" t="s">
        <v>442</v>
      </c>
      <c r="C73" s="917">
        <v>6.6550450033578831E-2</v>
      </c>
      <c r="D73" s="977">
        <v>7.93348252784562E-2</v>
      </c>
      <c r="E73" s="977">
        <v>0.18773676711112169</v>
      </c>
      <c r="F73" s="977">
        <v>-0.10117414088749081</v>
      </c>
      <c r="G73" s="977">
        <v>4.9810142623260147E-2</v>
      </c>
      <c r="H73" s="977">
        <v>4.1389681525475152E-3</v>
      </c>
      <c r="I73" s="977">
        <v>-4.3304379555323111E-2</v>
      </c>
      <c r="J73" s="977">
        <v>1.4920148763946605E-2</v>
      </c>
      <c r="K73" s="977">
        <v>-0.61485909479077716</v>
      </c>
      <c r="L73" s="977">
        <v>0.29079842070629508</v>
      </c>
      <c r="M73" s="977">
        <v>8.5444784607824106E-2</v>
      </c>
      <c r="N73" s="977">
        <v>-0.60915157292659683</v>
      </c>
      <c r="O73" s="977" t="s">
        <v>201</v>
      </c>
      <c r="P73" s="977" t="s">
        <v>201</v>
      </c>
      <c r="Q73" s="977" t="s">
        <v>201</v>
      </c>
      <c r="R73" s="977">
        <v>-0.90280529103214957</v>
      </c>
      <c r="S73" s="977">
        <v>-0.81194409148665825</v>
      </c>
      <c r="T73" s="977" t="s">
        <v>201</v>
      </c>
      <c r="U73" s="977" t="s">
        <v>201</v>
      </c>
      <c r="V73" s="977" t="s">
        <v>201</v>
      </c>
      <c r="W73" s="977">
        <v>8.7384498715858364E-2</v>
      </c>
      <c r="X73" s="977">
        <v>2.5728441357556957E-2</v>
      </c>
      <c r="Y73" s="977">
        <v>6.3525639702681172E-2</v>
      </c>
      <c r="Z73" s="1005">
        <v>-0.14978910445370022</v>
      </c>
      <c r="AA73" s="1006">
        <v>4.5015115016046138E-2</v>
      </c>
    </row>
    <row r="74" spans="1:27" s="100" customFormat="1" ht="22.5" customHeight="1" thickBot="1">
      <c r="A74" s="284" t="s">
        <v>368</v>
      </c>
      <c r="B74" s="795" t="s">
        <v>454</v>
      </c>
      <c r="C74" s="917">
        <v>0.64518477711445088</v>
      </c>
      <c r="D74" s="977">
        <v>-1.2721188680957233E-2</v>
      </c>
      <c r="E74" s="977">
        <v>0.5805572648141667</v>
      </c>
      <c r="F74" s="977">
        <v>2.0524824963053682E-2</v>
      </c>
      <c r="G74" s="977">
        <v>0.32662810498597117</v>
      </c>
      <c r="H74" s="977">
        <v>0.48807631437844651</v>
      </c>
      <c r="I74" s="977">
        <v>0.64556947792454134</v>
      </c>
      <c r="J74" s="977">
        <v>0.15008808450730654</v>
      </c>
      <c r="K74" s="977">
        <v>-1</v>
      </c>
      <c r="L74" s="977">
        <v>5.1363194707718973</v>
      </c>
      <c r="M74" s="977">
        <v>0.2692036603607677</v>
      </c>
      <c r="N74" s="977">
        <v>-0.93228346456692912</v>
      </c>
      <c r="O74" s="977" t="s">
        <v>201</v>
      </c>
      <c r="P74" s="977" t="s">
        <v>201</v>
      </c>
      <c r="Q74" s="977" t="s">
        <v>201</v>
      </c>
      <c r="R74" s="977">
        <v>0.22825289761059814</v>
      </c>
      <c r="S74" s="977">
        <v>-0.99019607843137258</v>
      </c>
      <c r="T74" s="977" t="s">
        <v>201</v>
      </c>
      <c r="U74" s="977" t="s">
        <v>201</v>
      </c>
      <c r="V74" s="977" t="s">
        <v>201</v>
      </c>
      <c r="W74" s="977">
        <v>0.2822942618514856</v>
      </c>
      <c r="X74" s="977">
        <v>0.13638620687311276</v>
      </c>
      <c r="Y74" s="977">
        <v>1.73507373027543</v>
      </c>
      <c r="Z74" s="1005">
        <v>0.30101277993738612</v>
      </c>
      <c r="AA74" s="1006">
        <v>0.32577305082359376</v>
      </c>
    </row>
    <row r="75" spans="1:27" ht="16.5" customHeight="1">
      <c r="A75" s="49"/>
      <c r="B75" s="49"/>
      <c r="C75" s="49"/>
      <c r="D75" s="49"/>
      <c r="E75" s="49"/>
      <c r="F75" s="49"/>
      <c r="G75" s="49"/>
      <c r="H75" s="49"/>
      <c r="I75" s="49"/>
      <c r="J75" s="49"/>
      <c r="K75" s="49"/>
      <c r="L75" s="49"/>
      <c r="M75" s="49"/>
      <c r="N75" s="49"/>
      <c r="O75" s="49"/>
      <c r="P75" s="49"/>
      <c r="Q75" s="49"/>
      <c r="R75" s="49"/>
      <c r="S75" s="49"/>
      <c r="T75" s="49"/>
      <c r="U75" s="49"/>
      <c r="V75" s="49"/>
      <c r="W75" s="49"/>
      <c r="X75" s="49"/>
      <c r="Y75" s="49"/>
      <c r="Z75" s="49"/>
    </row>
    <row r="76" spans="1:27" ht="17.25">
      <c r="B76" s="229" t="s">
        <v>83</v>
      </c>
      <c r="C76" s="49"/>
      <c r="D76" s="49"/>
      <c r="E76" s="49"/>
      <c r="F76" s="49"/>
      <c r="G76" s="49"/>
      <c r="H76" s="49"/>
      <c r="I76" s="49"/>
      <c r="J76" s="49"/>
      <c r="K76" s="49"/>
      <c r="L76" s="49"/>
      <c r="M76" s="49"/>
      <c r="N76" s="49"/>
      <c r="O76" s="49"/>
      <c r="P76" s="49"/>
      <c r="Q76" s="49"/>
      <c r="R76" s="49"/>
      <c r="S76" s="49"/>
      <c r="T76" s="49"/>
      <c r="U76" s="49"/>
      <c r="V76" s="49"/>
      <c r="W76" s="49"/>
      <c r="X76" s="49"/>
      <c r="Y76" s="49"/>
      <c r="Z76" s="49"/>
    </row>
    <row r="77" spans="1:27" ht="7.5" customHeight="1" thickBot="1">
      <c r="A77" s="50"/>
      <c r="B77" s="51"/>
      <c r="C77" s="49"/>
      <c r="D77" s="49"/>
      <c r="E77" s="49"/>
      <c r="F77" s="49"/>
      <c r="G77" s="49"/>
      <c r="H77" s="49"/>
      <c r="I77" s="49"/>
      <c r="J77" s="49"/>
      <c r="K77" s="49"/>
      <c r="L77" s="49"/>
      <c r="M77" s="49"/>
      <c r="N77" s="49"/>
      <c r="O77" s="49"/>
      <c r="P77" s="49"/>
      <c r="Q77" s="49"/>
      <c r="R77" s="49"/>
      <c r="S77" s="49"/>
      <c r="T77" s="49"/>
      <c r="U77" s="49"/>
      <c r="V77" s="49"/>
      <c r="W77" s="104"/>
      <c r="X77" s="104"/>
      <c r="Y77" s="104"/>
      <c r="Z77" s="104"/>
      <c r="AA77" s="94"/>
    </row>
    <row r="78" spans="1:27" ht="15.75" customHeight="1">
      <c r="A78" s="1227"/>
      <c r="B78" s="658"/>
      <c r="C78" s="1286" t="s">
        <v>73</v>
      </c>
      <c r="D78" s="1287"/>
      <c r="E78" s="1287"/>
      <c r="F78" s="1287"/>
      <c r="G78" s="1288"/>
      <c r="H78" s="1286" t="s">
        <v>74</v>
      </c>
      <c r="I78" s="1287"/>
      <c r="J78" s="1287"/>
      <c r="K78" s="1287"/>
      <c r="L78" s="1288"/>
      <c r="M78" s="1286" t="s">
        <v>75</v>
      </c>
      <c r="N78" s="1287"/>
      <c r="O78" s="1287"/>
      <c r="P78" s="1287"/>
      <c r="Q78" s="1288"/>
      <c r="R78" s="1286" t="s">
        <v>76</v>
      </c>
      <c r="S78" s="1287"/>
      <c r="T78" s="1287"/>
      <c r="U78" s="1287"/>
      <c r="V78" s="1288"/>
      <c r="W78" s="1284" t="s">
        <v>77</v>
      </c>
      <c r="X78" s="1284"/>
      <c r="Y78" s="1284"/>
      <c r="Z78" s="1284"/>
      <c r="AA78" s="1285"/>
    </row>
    <row r="79" spans="1:27" s="341" customFormat="1" ht="32.25" customHeight="1" thickBot="1">
      <c r="A79" s="1228"/>
      <c r="B79" s="675"/>
      <c r="C79" s="322" t="s">
        <v>78</v>
      </c>
      <c r="D79" s="323" t="s">
        <v>79</v>
      </c>
      <c r="E79" s="53" t="s">
        <v>80</v>
      </c>
      <c r="F79" s="53" t="s">
        <v>81</v>
      </c>
      <c r="G79" s="324" t="s">
        <v>85</v>
      </c>
      <c r="H79" s="323" t="s">
        <v>78</v>
      </c>
      <c r="I79" s="323" t="s">
        <v>79</v>
      </c>
      <c r="J79" s="53" t="s">
        <v>80</v>
      </c>
      <c r="K79" s="53" t="s">
        <v>81</v>
      </c>
      <c r="L79" s="324" t="s">
        <v>85</v>
      </c>
      <c r="M79" s="323" t="s">
        <v>78</v>
      </c>
      <c r="N79" s="323" t="s">
        <v>79</v>
      </c>
      <c r="O79" s="53" t="s">
        <v>80</v>
      </c>
      <c r="P79" s="53" t="s">
        <v>81</v>
      </c>
      <c r="Q79" s="324" t="s">
        <v>85</v>
      </c>
      <c r="R79" s="322" t="s">
        <v>78</v>
      </c>
      <c r="S79" s="323" t="s">
        <v>79</v>
      </c>
      <c r="T79" s="53" t="s">
        <v>80</v>
      </c>
      <c r="U79" s="53" t="s">
        <v>81</v>
      </c>
      <c r="V79" s="324" t="s">
        <v>85</v>
      </c>
      <c r="W79" s="325" t="s">
        <v>78</v>
      </c>
      <c r="X79" s="325" t="s">
        <v>79</v>
      </c>
      <c r="Y79" s="340" t="s">
        <v>80</v>
      </c>
      <c r="Z79" s="53" t="s">
        <v>81</v>
      </c>
      <c r="AA79" s="327" t="s">
        <v>85</v>
      </c>
    </row>
    <row r="80" spans="1:27" s="341" customFormat="1" ht="17.25" hidden="1" customHeight="1" thickTop="1">
      <c r="A80" s="427" t="s">
        <v>282</v>
      </c>
      <c r="B80" s="639" t="s">
        <v>283</v>
      </c>
      <c r="C80" s="224">
        <v>6.7512667791056316E-2</v>
      </c>
      <c r="D80" s="225">
        <v>0.13142376847652967</v>
      </c>
      <c r="E80" s="225">
        <v>0</v>
      </c>
      <c r="F80" s="225">
        <v>2.534215558013982E-2</v>
      </c>
      <c r="G80" s="225">
        <v>0.26155289112614283</v>
      </c>
      <c r="H80" s="225">
        <v>4.1199759873198342E-4</v>
      </c>
      <c r="I80" s="225">
        <v>5.0094636918911379E-4</v>
      </c>
      <c r="J80" s="225">
        <v>3.1964143907514054E-6</v>
      </c>
      <c r="K80" s="225">
        <v>1.2733917666838106E-4</v>
      </c>
      <c r="L80" s="225">
        <v>1.0070181133274389E-5</v>
      </c>
      <c r="M80" s="225">
        <v>4.7163172466252667E-5</v>
      </c>
      <c r="N80" s="225">
        <v>1.2882886898085512E-4</v>
      </c>
      <c r="O80" s="225">
        <v>0</v>
      </c>
      <c r="P80" s="225">
        <v>0</v>
      </c>
      <c r="Q80" s="225">
        <v>3.6547812561280328E-6</v>
      </c>
      <c r="R80" s="224">
        <v>1.3917684821435776E-5</v>
      </c>
      <c r="S80" s="225">
        <v>1.0330616852238383E-6</v>
      </c>
      <c r="T80" s="225">
        <v>0</v>
      </c>
      <c r="U80" s="225">
        <v>0</v>
      </c>
      <c r="V80" s="225">
        <v>9.2715115951181432E-7</v>
      </c>
      <c r="W80" s="261">
        <v>4.1210833920825501E-2</v>
      </c>
      <c r="X80" s="261">
        <v>0.19953074723756603</v>
      </c>
      <c r="Y80" s="261">
        <v>1.4237152636698272E-7</v>
      </c>
      <c r="Z80" s="227">
        <v>1.7978745799147636E-3</v>
      </c>
      <c r="AA80" s="230">
        <v>0.27037984445581587</v>
      </c>
    </row>
    <row r="81" spans="1:27" s="341" customFormat="1" ht="17.25" hidden="1" customHeight="1">
      <c r="A81" s="505" t="s">
        <v>287</v>
      </c>
      <c r="B81" s="622" t="s">
        <v>288</v>
      </c>
      <c r="C81" s="224">
        <v>6.867150306055593E-2</v>
      </c>
      <c r="D81" s="225">
        <v>0.12834071063039168</v>
      </c>
      <c r="E81" s="225">
        <v>0</v>
      </c>
      <c r="F81" s="225">
        <v>2.5769044809761926E-2</v>
      </c>
      <c r="G81" s="225">
        <v>0.25672487490933454</v>
      </c>
      <c r="H81" s="225">
        <v>4.9050954377380786E-4</v>
      </c>
      <c r="I81" s="225">
        <v>6.9548032717282578E-4</v>
      </c>
      <c r="J81" s="225">
        <v>5.058370984190642E-6</v>
      </c>
      <c r="K81" s="225">
        <v>1.1300683183630108E-4</v>
      </c>
      <c r="L81" s="225">
        <v>1.0631715697477869E-5</v>
      </c>
      <c r="M81" s="225">
        <v>4.7842720638650404E-5</v>
      </c>
      <c r="N81" s="225">
        <v>1.2076964550103765E-4</v>
      </c>
      <c r="O81" s="225">
        <v>0</v>
      </c>
      <c r="P81" s="225">
        <v>0</v>
      </c>
      <c r="Q81" s="225">
        <v>5.9006022121002174E-6</v>
      </c>
      <c r="R81" s="224">
        <v>1.8389545745481249E-5</v>
      </c>
      <c r="S81" s="225">
        <v>0</v>
      </c>
      <c r="T81" s="225">
        <v>0</v>
      </c>
      <c r="U81" s="225">
        <v>0</v>
      </c>
      <c r="V81" s="225">
        <v>0</v>
      </c>
      <c r="W81" s="511">
        <v>4.0798039520611298E-2</v>
      </c>
      <c r="X81" s="511">
        <v>0.19674659427688021</v>
      </c>
      <c r="Y81" s="511">
        <v>3.18951470924336E-7</v>
      </c>
      <c r="Z81" s="227">
        <v>1.8103818386111534E-3</v>
      </c>
      <c r="AA81" s="230">
        <v>0.27963094269882038</v>
      </c>
    </row>
    <row r="82" spans="1:27" s="341" customFormat="1" ht="17.25" hidden="1" customHeight="1">
      <c r="A82" s="521" t="s">
        <v>289</v>
      </c>
      <c r="B82" s="623" t="s">
        <v>290</v>
      </c>
      <c r="C82" s="224">
        <v>7.1156959641297257E-2</v>
      </c>
      <c r="D82" s="225">
        <v>0.11803323141382691</v>
      </c>
      <c r="E82" s="225">
        <v>1.2627146178150255E-5</v>
      </c>
      <c r="F82" s="225">
        <v>2.8359728987614831E-2</v>
      </c>
      <c r="G82" s="225">
        <v>0.2513672573291672</v>
      </c>
      <c r="H82" s="225">
        <v>5.4826409506141633E-4</v>
      </c>
      <c r="I82" s="225">
        <v>8.0488547553400885E-4</v>
      </c>
      <c r="J82" s="225">
        <v>3.739973629135836E-5</v>
      </c>
      <c r="K82" s="225">
        <v>7.1270107280576946E-5</v>
      </c>
      <c r="L82" s="225">
        <v>1.0132895081231687E-5</v>
      </c>
      <c r="M82" s="225">
        <v>8.5959687334491753E-5</v>
      </c>
      <c r="N82" s="225">
        <v>1.2081528750699318E-4</v>
      </c>
      <c r="O82" s="225">
        <v>1.7147976291315161E-6</v>
      </c>
      <c r="P82" s="225">
        <v>0</v>
      </c>
      <c r="Q82" s="225">
        <v>0</v>
      </c>
      <c r="R82" s="224">
        <v>4.6129615130573355E-5</v>
      </c>
      <c r="S82" s="225">
        <v>4.8326115002797266E-6</v>
      </c>
      <c r="T82" s="225">
        <v>2.026579016246337E-6</v>
      </c>
      <c r="U82" s="225">
        <v>0</v>
      </c>
      <c r="V82" s="225">
        <v>0</v>
      </c>
      <c r="W82" s="225">
        <v>4.3408922424398637E-2</v>
      </c>
      <c r="X82" s="225">
        <v>0.19562059458996423</v>
      </c>
      <c r="Y82" s="225">
        <v>6.2605702532656069E-6</v>
      </c>
      <c r="Z82" s="227">
        <v>1.4632368169379226E-3</v>
      </c>
      <c r="AA82" s="230">
        <v>0.28883775019299518</v>
      </c>
    </row>
    <row r="83" spans="1:27" s="341" customFormat="1" ht="22.5" customHeight="1" thickTop="1">
      <c r="A83" s="521" t="s">
        <v>341</v>
      </c>
      <c r="B83" s="623" t="s">
        <v>342</v>
      </c>
      <c r="C83" s="224">
        <v>6.9775505647921163E-2</v>
      </c>
      <c r="D83" s="225">
        <v>0.11254461181156292</v>
      </c>
      <c r="E83" s="225">
        <v>2.0395093210413563E-5</v>
      </c>
      <c r="F83" s="225">
        <v>2.347062623378476E-2</v>
      </c>
      <c r="G83" s="225">
        <v>0.25542341617529057</v>
      </c>
      <c r="H83" s="225">
        <v>5.8823373002188796E-4</v>
      </c>
      <c r="I83" s="225">
        <v>1.0121734695295536E-3</v>
      </c>
      <c r="J83" s="225">
        <v>7.8760066295467961E-5</v>
      </c>
      <c r="K83" s="225">
        <v>9.7184141169502002E-5</v>
      </c>
      <c r="L83" s="225">
        <v>7.6101094068707329E-7</v>
      </c>
      <c r="M83" s="225">
        <v>1.2988173724706278E-4</v>
      </c>
      <c r="N83" s="225">
        <v>1.1354283235051133E-4</v>
      </c>
      <c r="O83" s="225">
        <v>2.8918415746108783E-6</v>
      </c>
      <c r="P83" s="225">
        <v>0</v>
      </c>
      <c r="Q83" s="225">
        <v>1.5220218813741465E-7</v>
      </c>
      <c r="R83" s="224">
        <v>7.1740501378570389E-5</v>
      </c>
      <c r="S83" s="225">
        <v>8.0667159712829766E-6</v>
      </c>
      <c r="T83" s="225">
        <v>3.500650327160537E-6</v>
      </c>
      <c r="U83" s="225">
        <v>0</v>
      </c>
      <c r="V83" s="225">
        <v>0</v>
      </c>
      <c r="W83" s="225">
        <v>4.6405118196594194E-2</v>
      </c>
      <c r="X83" s="225">
        <v>0.19540878600289835</v>
      </c>
      <c r="Y83" s="225">
        <v>5.2585856001476753E-6</v>
      </c>
      <c r="Z83" s="227">
        <v>1.3707932406444899E-3</v>
      </c>
      <c r="AA83" s="230">
        <v>0.29346860011349846</v>
      </c>
    </row>
    <row r="84" spans="1:27" s="341" customFormat="1" ht="17.25" hidden="1" customHeight="1">
      <c r="A84" s="521" t="s">
        <v>346</v>
      </c>
      <c r="B84" s="623" t="s">
        <v>347</v>
      </c>
      <c r="C84" s="224">
        <v>7.0617037595095453E-2</v>
      </c>
      <c r="D84" s="225">
        <v>9.8150161391894197E-2</v>
      </c>
      <c r="E84" s="225">
        <v>2.670633021177301E-5</v>
      </c>
      <c r="F84" s="225">
        <v>2.4541213245387519E-2</v>
      </c>
      <c r="G84" s="225">
        <v>0.25243511220333281</v>
      </c>
      <c r="H84" s="225">
        <v>5.9822351013524659E-4</v>
      </c>
      <c r="I84" s="225">
        <v>1.040333975193454E-3</v>
      </c>
      <c r="J84" s="225">
        <v>1.6822100862583288E-4</v>
      </c>
      <c r="K84" s="225">
        <v>8.6327851513202047E-5</v>
      </c>
      <c r="L84" s="225">
        <v>2.1653781252788926E-8</v>
      </c>
      <c r="M84" s="225">
        <v>1.4348228533723001E-4</v>
      </c>
      <c r="N84" s="225">
        <v>1.2142393797214123E-4</v>
      </c>
      <c r="O84" s="225">
        <v>4.3307562505577852E-6</v>
      </c>
      <c r="P84" s="225">
        <v>0</v>
      </c>
      <c r="Q84" s="225">
        <v>0</v>
      </c>
      <c r="R84" s="224">
        <v>8.4451190471293667E-5</v>
      </c>
      <c r="S84" s="225">
        <v>1.0971249168079722E-5</v>
      </c>
      <c r="T84" s="225">
        <v>4.7638318756135641E-6</v>
      </c>
      <c r="U84" s="225">
        <v>0</v>
      </c>
      <c r="V84" s="225">
        <v>0</v>
      </c>
      <c r="W84" s="225">
        <v>4.9789382683385994E-2</v>
      </c>
      <c r="X84" s="225">
        <v>0.19973857345991192</v>
      </c>
      <c r="Y84" s="225">
        <v>2.9535757628804098E-6</v>
      </c>
      <c r="Z84" s="227">
        <v>1.1945669324455225E-3</v>
      </c>
      <c r="AA84" s="230">
        <v>0.30124174133224824</v>
      </c>
    </row>
    <row r="85" spans="1:27" s="341" customFormat="1" ht="17.25" hidden="1" customHeight="1">
      <c r="A85" s="521" t="s">
        <v>349</v>
      </c>
      <c r="B85" s="623" t="s">
        <v>350</v>
      </c>
      <c r="C85" s="224">
        <v>7.0321299029508066E-2</v>
      </c>
      <c r="D85" s="225">
        <v>8.7199729150821276E-2</v>
      </c>
      <c r="E85" s="225">
        <v>3.6485407050304291E-5</v>
      </c>
      <c r="F85" s="225">
        <v>2.76141234876543E-2</v>
      </c>
      <c r="G85" s="225">
        <v>0.25226856000642001</v>
      </c>
      <c r="H85" s="225">
        <v>7.8875487684993383E-4</v>
      </c>
      <c r="I85" s="225">
        <v>1.1978434747019551E-3</v>
      </c>
      <c r="J85" s="225">
        <v>1.9988673734447045E-4</v>
      </c>
      <c r="K85" s="225">
        <v>7.4572345825812963E-5</v>
      </c>
      <c r="L85" s="225">
        <v>5.3419008704512945E-5</v>
      </c>
      <c r="M85" s="225">
        <v>1.7532399608120381E-4</v>
      </c>
      <c r="N85" s="225">
        <v>1.2389600519494009E-4</v>
      </c>
      <c r="O85" s="225">
        <v>5.6026280489231309E-6</v>
      </c>
      <c r="P85" s="225">
        <v>0</v>
      </c>
      <c r="Q85" s="225">
        <v>0</v>
      </c>
      <c r="R85" s="224">
        <v>1.1010257311850816E-4</v>
      </c>
      <c r="S85" s="225">
        <v>1.3801595925396007E-5</v>
      </c>
      <c r="T85" s="225">
        <v>6.2858753719625377E-6</v>
      </c>
      <c r="U85" s="225">
        <v>0</v>
      </c>
      <c r="V85" s="225">
        <v>0</v>
      </c>
      <c r="W85" s="225">
        <v>5.7473274487000701E-2</v>
      </c>
      <c r="X85" s="225">
        <v>0.19743075853512795</v>
      </c>
      <c r="Y85" s="225">
        <v>3.6403417371539569E-6</v>
      </c>
      <c r="Z85" s="227">
        <v>8.8931471566809119E-4</v>
      </c>
      <c r="AA85" s="230">
        <v>0.30401332572184464</v>
      </c>
    </row>
    <row r="86" spans="1:27" s="341" customFormat="1" ht="17.25" hidden="1" customHeight="1">
      <c r="A86" s="521" t="s">
        <v>352</v>
      </c>
      <c r="B86" s="623" t="s">
        <v>353</v>
      </c>
      <c r="C86" s="224">
        <v>7.1525988043192532E-2</v>
      </c>
      <c r="D86" s="225">
        <v>7.4965374450062697E-2</v>
      </c>
      <c r="E86" s="225">
        <v>5.465465865779288E-5</v>
      </c>
      <c r="F86" s="225">
        <v>2.5757784588121672E-2</v>
      </c>
      <c r="G86" s="225">
        <v>0.25079506254244044</v>
      </c>
      <c r="H86" s="225">
        <v>1.0258057182340591E-3</v>
      </c>
      <c r="I86" s="225">
        <v>1.3470229414129901E-3</v>
      </c>
      <c r="J86" s="225">
        <v>2.7183147549560225E-4</v>
      </c>
      <c r="K86" s="225">
        <v>5.5844126635078498E-5</v>
      </c>
      <c r="L86" s="225">
        <v>8.3307141543473401E-5</v>
      </c>
      <c r="M86" s="225">
        <v>1.3644643321527876E-4</v>
      </c>
      <c r="N86" s="225">
        <v>1.3843740326558107E-4</v>
      </c>
      <c r="O86" s="225">
        <v>8.3693908849520433E-6</v>
      </c>
      <c r="P86" s="225">
        <v>0</v>
      </c>
      <c r="Q86" s="225">
        <v>0</v>
      </c>
      <c r="R86" s="224">
        <v>1.2882775133091635E-4</v>
      </c>
      <c r="S86" s="225">
        <v>2.0923477212380106E-5</v>
      </c>
      <c r="T86" s="225">
        <v>9.0034356489635607E-6</v>
      </c>
      <c r="U86" s="225">
        <v>0</v>
      </c>
      <c r="V86" s="225">
        <v>0</v>
      </c>
      <c r="W86" s="225">
        <v>6.3592782465574385E-2</v>
      </c>
      <c r="X86" s="225">
        <v>0.19815067184819629</v>
      </c>
      <c r="Y86" s="225">
        <v>5.5276022526524173E-6</v>
      </c>
      <c r="Z86" s="227">
        <v>7.987695937017109E-4</v>
      </c>
      <c r="AA86" s="230">
        <v>0.3111275649129206</v>
      </c>
    </row>
    <row r="87" spans="1:27" s="341" customFormat="1" ht="22.5" customHeight="1">
      <c r="A87" s="521" t="s">
        <v>356</v>
      </c>
      <c r="B87" s="623" t="s">
        <v>357</v>
      </c>
      <c r="C87" s="224">
        <v>7.1306810791303507E-2</v>
      </c>
      <c r="D87" s="225">
        <v>6.670984283786173E-2</v>
      </c>
      <c r="E87" s="225">
        <v>7.7902918083229503E-5</v>
      </c>
      <c r="F87" s="225">
        <v>2.4266056820253842E-2</v>
      </c>
      <c r="G87" s="225">
        <v>0.25130396596105942</v>
      </c>
      <c r="H87" s="225">
        <v>1.1993542501045108E-3</v>
      </c>
      <c r="I87" s="225">
        <v>1.4770242973561505E-3</v>
      </c>
      <c r="J87" s="225">
        <v>3.6221099533231469E-4</v>
      </c>
      <c r="K87" s="225">
        <v>3.8325229796572711E-5</v>
      </c>
      <c r="L87" s="225">
        <v>0</v>
      </c>
      <c r="M87" s="225">
        <v>1.4515993900074436E-4</v>
      </c>
      <c r="N87" s="225">
        <v>1.5467862352538334E-4</v>
      </c>
      <c r="O87" s="225">
        <v>1.1397372259765088E-5</v>
      </c>
      <c r="P87" s="225">
        <v>0</v>
      </c>
      <c r="Q87" s="225">
        <v>0</v>
      </c>
      <c r="R87" s="224">
        <v>2.0465171727973794E-4</v>
      </c>
      <c r="S87" s="225">
        <v>2.8430807724908514E-5</v>
      </c>
      <c r="T87" s="225">
        <v>1.1773109806790309E-5</v>
      </c>
      <c r="U87" s="225">
        <v>0</v>
      </c>
      <c r="V87" s="225">
        <v>0</v>
      </c>
      <c r="W87" s="225">
        <v>6.1092134748191175E-2</v>
      </c>
      <c r="X87" s="225">
        <v>0.20480634664081451</v>
      </c>
      <c r="Y87" s="225">
        <v>6.6380299974456013E-6</v>
      </c>
      <c r="Z87" s="227">
        <v>4.600530525776826E-3</v>
      </c>
      <c r="AA87" s="230">
        <v>0.31219676438447164</v>
      </c>
    </row>
    <row r="88" spans="1:27" s="341" customFormat="1" ht="17.25" hidden="1" customHeight="1">
      <c r="A88" s="521" t="s">
        <v>358</v>
      </c>
      <c r="B88" s="623" t="s">
        <v>359</v>
      </c>
      <c r="C88" s="224">
        <v>7.4602439642683274E-2</v>
      </c>
      <c r="D88" s="225">
        <v>5.9322717523811269E-2</v>
      </c>
      <c r="E88" s="225">
        <v>9.9701779541545965E-5</v>
      </c>
      <c r="F88" s="225">
        <v>2.5925488921302788E-2</v>
      </c>
      <c r="G88" s="225">
        <v>0.2517759390901827</v>
      </c>
      <c r="H88" s="225">
        <v>1.2584926604499677E-3</v>
      </c>
      <c r="I88" s="225">
        <v>1.4583206297056599E-3</v>
      </c>
      <c r="J88" s="225">
        <v>4.2323103288781588E-4</v>
      </c>
      <c r="K88" s="225">
        <v>3.9185615784036309E-5</v>
      </c>
      <c r="L88" s="225">
        <v>8.2686009166455451E-5</v>
      </c>
      <c r="M88" s="225">
        <v>1.1000209582894934E-4</v>
      </c>
      <c r="N88" s="225">
        <v>1.5610707988911299E-4</v>
      </c>
      <c r="O88" s="225">
        <v>1.4381226382356325E-5</v>
      </c>
      <c r="P88" s="225">
        <v>0</v>
      </c>
      <c r="Q88" s="225">
        <v>0</v>
      </c>
      <c r="R88" s="224">
        <v>3.4131609903588782E-4</v>
      </c>
      <c r="S88" s="225">
        <v>3.2508822662637408E-5</v>
      </c>
      <c r="T88" s="225">
        <v>1.510633023356757E-5</v>
      </c>
      <c r="U88" s="225">
        <v>0</v>
      </c>
      <c r="V88" s="225">
        <v>0</v>
      </c>
      <c r="W88" s="225">
        <v>6.6841359271933215E-2</v>
      </c>
      <c r="X88" s="225">
        <v>0.20175160087878452</v>
      </c>
      <c r="Y88" s="225">
        <v>7.5289949884100769E-6</v>
      </c>
      <c r="Z88" s="227">
        <v>7.5326205076661334E-4</v>
      </c>
      <c r="AA88" s="230">
        <v>0.314988624243979</v>
      </c>
    </row>
    <row r="89" spans="1:27" s="341" customFormat="1" ht="17.25" hidden="1" customHeight="1">
      <c r="A89" s="521" t="s">
        <v>360</v>
      </c>
      <c r="B89" s="623" t="s">
        <v>361</v>
      </c>
      <c r="C89" s="224">
        <v>8.1119353256558044E-2</v>
      </c>
      <c r="D89" s="225">
        <v>5.416342382954855E-2</v>
      </c>
      <c r="E89" s="225">
        <v>1.2110676949960252E-4</v>
      </c>
      <c r="F89" s="225">
        <v>2.5857744486247242E-2</v>
      </c>
      <c r="G89" s="225">
        <v>0.25146846953207513</v>
      </c>
      <c r="H89" s="225">
        <v>1.0278012745924745E-3</v>
      </c>
      <c r="I89" s="225">
        <v>1.6266252396742896E-3</v>
      </c>
      <c r="J89" s="225">
        <v>4.7749740918080324E-4</v>
      </c>
      <c r="K89" s="225">
        <v>3.0302983202143455E-5</v>
      </c>
      <c r="L89" s="225">
        <v>2.1154912801496377E-5</v>
      </c>
      <c r="M89" s="225">
        <v>4.7629234109286105E-4</v>
      </c>
      <c r="N89" s="225">
        <v>1.8025801780312853E-4</v>
      </c>
      <c r="O89" s="225">
        <v>1.784664481614069E-5</v>
      </c>
      <c r="P89" s="225">
        <v>0</v>
      </c>
      <c r="Q89" s="225">
        <v>0</v>
      </c>
      <c r="R89" s="224">
        <v>4.3239911833868854E-4</v>
      </c>
      <c r="S89" s="225">
        <v>4.2155678331736829E-5</v>
      </c>
      <c r="T89" s="225">
        <v>1.8032249922228552E-5</v>
      </c>
      <c r="U89" s="225">
        <v>0</v>
      </c>
      <c r="V89" s="225">
        <v>0</v>
      </c>
      <c r="W89" s="225">
        <v>7.2253055303380817E-2</v>
      </c>
      <c r="X89" s="225">
        <v>0.19648041361771384</v>
      </c>
      <c r="Y89" s="225">
        <v>9.6004444996574875E-6</v>
      </c>
      <c r="Z89" s="227">
        <v>1.0396782010335408E-3</v>
      </c>
      <c r="AA89" s="230">
        <v>0.31313678868968753</v>
      </c>
    </row>
    <row r="90" spans="1:27" s="341" customFormat="1" ht="17.25" hidden="1" customHeight="1">
      <c r="A90" s="521" t="s">
        <v>362</v>
      </c>
      <c r="B90" s="623" t="s">
        <v>363</v>
      </c>
      <c r="C90" s="224">
        <v>7.5164949989214677E-2</v>
      </c>
      <c r="D90" s="225">
        <v>5.5807592629202846E-2</v>
      </c>
      <c r="E90" s="225">
        <v>5.9947967168941567E-7</v>
      </c>
      <c r="F90" s="225">
        <v>2.7324530469186675E-2</v>
      </c>
      <c r="G90" s="225">
        <v>0.24673318924400575</v>
      </c>
      <c r="H90" s="225">
        <v>1.1584345175726268E-3</v>
      </c>
      <c r="I90" s="225">
        <v>1.6851373571189474E-3</v>
      </c>
      <c r="J90" s="225">
        <v>4.0249065157227365E-4</v>
      </c>
      <c r="K90" s="225">
        <v>3.4290237220634573E-5</v>
      </c>
      <c r="L90" s="225">
        <v>1.2601062698911516E-4</v>
      </c>
      <c r="M90" s="225">
        <v>4.2191379293501067E-4</v>
      </c>
      <c r="N90" s="225">
        <v>3.0669380003630503E-4</v>
      </c>
      <c r="O90" s="225">
        <v>0</v>
      </c>
      <c r="P90" s="225">
        <v>0</v>
      </c>
      <c r="Q90" s="225">
        <v>0</v>
      </c>
      <c r="R90" s="224">
        <v>2.3079967360042502E-4</v>
      </c>
      <c r="S90" s="225">
        <v>2.3979186867576623E-7</v>
      </c>
      <c r="T90" s="225">
        <v>0</v>
      </c>
      <c r="U90" s="225">
        <v>0</v>
      </c>
      <c r="V90" s="225">
        <v>0</v>
      </c>
      <c r="W90" s="225">
        <v>7.0967544132552129E-2</v>
      </c>
      <c r="X90" s="225">
        <v>0.20321533475562134</v>
      </c>
      <c r="Y90" s="225">
        <v>4.3162536361637921E-6</v>
      </c>
      <c r="Z90" s="227">
        <v>6.2226549859353874E-4</v>
      </c>
      <c r="AA90" s="230">
        <v>0.3157936670994011</v>
      </c>
    </row>
    <row r="91" spans="1:27" s="341" customFormat="1" ht="22.5" customHeight="1">
      <c r="A91" s="521" t="s">
        <v>368</v>
      </c>
      <c r="B91" s="623" t="s">
        <v>368</v>
      </c>
      <c r="C91" s="224">
        <v>7.9144696930841182E-2</v>
      </c>
      <c r="D91" s="225">
        <v>5.1886880324453592E-2</v>
      </c>
      <c r="E91" s="225">
        <v>5.6643069566138445E-7</v>
      </c>
      <c r="F91" s="225">
        <v>2.4680656866640033E-2</v>
      </c>
      <c r="G91" s="225">
        <v>0.24706811811137891</v>
      </c>
      <c r="H91" s="225">
        <v>1.1353008834876571E-3</v>
      </c>
      <c r="I91" s="225">
        <v>1.8074317707198672E-3</v>
      </c>
      <c r="J91" s="225">
        <v>4.7296963087725599E-4</v>
      </c>
      <c r="K91" s="225">
        <v>7.2276556766392644E-5</v>
      </c>
      <c r="L91" s="225">
        <v>1.4761183928935676E-4</v>
      </c>
      <c r="M91" s="225">
        <v>4.6300045063361558E-4</v>
      </c>
      <c r="N91" s="225">
        <v>2.9097441541823654E-4</v>
      </c>
      <c r="O91" s="225">
        <v>0</v>
      </c>
      <c r="P91" s="225">
        <v>0</v>
      </c>
      <c r="Q91" s="225">
        <v>0</v>
      </c>
      <c r="R91" s="224">
        <v>2.6882800816089306E-4</v>
      </c>
      <c r="S91" s="225">
        <v>2.2657227826455375E-7</v>
      </c>
      <c r="T91" s="225">
        <v>0</v>
      </c>
      <c r="U91" s="225">
        <v>0</v>
      </c>
      <c r="V91" s="225">
        <v>0</v>
      </c>
      <c r="W91" s="225">
        <v>7.6567618313371985E-2</v>
      </c>
      <c r="X91" s="225">
        <v>0.19531377798173477</v>
      </c>
      <c r="Y91" s="225">
        <v>2.9454396174391987E-6</v>
      </c>
      <c r="Z91" s="227">
        <v>6.6419663373253935E-4</v>
      </c>
      <c r="AA91" s="230">
        <v>0.32001192283990237</v>
      </c>
    </row>
    <row r="92" spans="1:27" s="341" customFormat="1" ht="17.25" hidden="1" customHeight="1">
      <c r="A92" s="521" t="s">
        <v>368</v>
      </c>
      <c r="B92" s="623" t="s">
        <v>371</v>
      </c>
      <c r="C92" s="224">
        <v>7.6458913380064983E-2</v>
      </c>
      <c r="D92" s="225">
        <v>5.0671132799935618E-2</v>
      </c>
      <c r="E92" s="225">
        <v>5.6508175326519128E-7</v>
      </c>
      <c r="F92" s="225">
        <v>2.3584469703198406E-2</v>
      </c>
      <c r="G92" s="225">
        <v>0.25122609471338792</v>
      </c>
      <c r="H92" s="225">
        <v>1.2744979041183272E-3</v>
      </c>
      <c r="I92" s="225">
        <v>1.7514415823247551E-3</v>
      </c>
      <c r="J92" s="225">
        <v>4.6280195592419168E-4</v>
      </c>
      <c r="K92" s="225">
        <v>4.2833196897501499E-5</v>
      </c>
      <c r="L92" s="225">
        <v>1.6172639778449775E-4</v>
      </c>
      <c r="M92" s="225">
        <v>5.1388534641936493E-4</v>
      </c>
      <c r="N92" s="225">
        <v>2.8572036585155028E-4</v>
      </c>
      <c r="O92" s="225">
        <v>0</v>
      </c>
      <c r="P92" s="225">
        <v>0</v>
      </c>
      <c r="Q92" s="225">
        <v>0</v>
      </c>
      <c r="R92" s="224">
        <v>2.0196021861697939E-4</v>
      </c>
      <c r="S92" s="225">
        <v>2.2603270130607652E-7</v>
      </c>
      <c r="T92" s="225">
        <v>0</v>
      </c>
      <c r="U92" s="225">
        <v>0</v>
      </c>
      <c r="V92" s="225">
        <v>0</v>
      </c>
      <c r="W92" s="225">
        <v>7.4830930554614539E-2</v>
      </c>
      <c r="X92" s="225">
        <v>0.19632674912579726</v>
      </c>
      <c r="Y92" s="225">
        <v>2.7123924156729179E-6</v>
      </c>
      <c r="Z92" s="227">
        <v>6.1887753617603748E-4</v>
      </c>
      <c r="AA92" s="230">
        <v>0.32158446171201799</v>
      </c>
    </row>
    <row r="93" spans="1:27" s="341" customFormat="1" ht="17.25" hidden="1" customHeight="1">
      <c r="A93" s="521" t="s">
        <v>368</v>
      </c>
      <c r="B93" s="623" t="s">
        <v>372</v>
      </c>
      <c r="C93" s="224">
        <v>7.7724494204916436E-2</v>
      </c>
      <c r="D93" s="225">
        <v>4.6964982683151031E-2</v>
      </c>
      <c r="E93" s="225">
        <v>3.3392732158492183E-7</v>
      </c>
      <c r="F93" s="225">
        <v>2.5153551562649416E-2</v>
      </c>
      <c r="G93" s="225">
        <v>0.25426096374298951</v>
      </c>
      <c r="H93" s="225">
        <v>1.3504153631184452E-3</v>
      </c>
      <c r="I93" s="225">
        <v>1.8312073730308513E-3</v>
      </c>
      <c r="J93" s="225">
        <v>5.3821220570888302E-4</v>
      </c>
      <c r="K93" s="225">
        <v>4.0850442340555437E-5</v>
      </c>
      <c r="L93" s="225">
        <v>2.0042258118874875E-4</v>
      </c>
      <c r="M93" s="225">
        <v>5.4414406815047407E-4</v>
      </c>
      <c r="N93" s="225">
        <v>2.7155516196562151E-4</v>
      </c>
      <c r="O93" s="225">
        <v>0</v>
      </c>
      <c r="P93" s="225">
        <v>0</v>
      </c>
      <c r="Q93" s="225">
        <v>0</v>
      </c>
      <c r="R93" s="224">
        <v>2.4224100350841128E-4</v>
      </c>
      <c r="S93" s="225">
        <v>1.1130910719497395E-7</v>
      </c>
      <c r="T93" s="225">
        <v>0</v>
      </c>
      <c r="U93" s="225">
        <v>0</v>
      </c>
      <c r="V93" s="225">
        <v>0</v>
      </c>
      <c r="W93" s="225">
        <v>7.6573738692589544E-2</v>
      </c>
      <c r="X93" s="225">
        <v>0.19277196706218891</v>
      </c>
      <c r="Y93" s="225">
        <v>4.2670834276638056E-6</v>
      </c>
      <c r="Z93" s="227">
        <v>6.0296143367517385E-4</v>
      </c>
      <c r="AA93" s="230">
        <v>0.32092358009897143</v>
      </c>
    </row>
    <row r="94" spans="1:27" s="341" customFormat="1" ht="17.25" hidden="1" customHeight="1">
      <c r="A94" s="521" t="s">
        <v>368</v>
      </c>
      <c r="B94" s="623" t="s">
        <v>374</v>
      </c>
      <c r="C94" s="224">
        <v>7.8611348083271443E-2</v>
      </c>
      <c r="D94" s="225">
        <v>4.4575542931363656E-2</v>
      </c>
      <c r="E94" s="225">
        <v>1.0038126057776765E-3</v>
      </c>
      <c r="F94" s="225">
        <v>2.5687074762517522E-2</v>
      </c>
      <c r="G94" s="225">
        <v>0.24477554253358164</v>
      </c>
      <c r="H94" s="225">
        <v>1.6636578638249771E-3</v>
      </c>
      <c r="I94" s="225">
        <v>1.8495131964059155E-3</v>
      </c>
      <c r="J94" s="225">
        <v>6.0400603206582637E-4</v>
      </c>
      <c r="K94" s="225">
        <v>3.9455648198968731E-5</v>
      </c>
      <c r="L94" s="225">
        <v>2.0264245834951487E-4</v>
      </c>
      <c r="M94" s="225">
        <v>5.8993468128453537E-4</v>
      </c>
      <c r="N94" s="225">
        <v>3.4191683037290368E-4</v>
      </c>
      <c r="O94" s="225">
        <v>0</v>
      </c>
      <c r="P94" s="225">
        <v>0</v>
      </c>
      <c r="Q94" s="225">
        <v>0</v>
      </c>
      <c r="R94" s="224">
        <v>2.3520198804081094E-4</v>
      </c>
      <c r="S94" s="225">
        <v>0</v>
      </c>
      <c r="T94" s="225">
        <v>0</v>
      </c>
      <c r="U94" s="225">
        <v>0</v>
      </c>
      <c r="V94" s="225">
        <v>0</v>
      </c>
      <c r="W94" s="225">
        <v>8.1461368915044616E-2</v>
      </c>
      <c r="X94" s="225">
        <v>0.20381121571850902</v>
      </c>
      <c r="Y94" s="225">
        <v>1.301403443462528E-3</v>
      </c>
      <c r="Z94" s="227">
        <v>7.8045820239095842E-4</v>
      </c>
      <c r="AA94" s="230">
        <v>0.31246590410553743</v>
      </c>
    </row>
    <row r="95" spans="1:27" s="341" customFormat="1" ht="22.5" customHeight="1">
      <c r="A95" s="521" t="s">
        <v>368</v>
      </c>
      <c r="B95" s="623" t="s">
        <v>375</v>
      </c>
      <c r="C95" s="224">
        <v>7.0218184560576671E-2</v>
      </c>
      <c r="D95" s="225">
        <v>4.8642977095489252E-2</v>
      </c>
      <c r="E95" s="225">
        <v>8.3094509212001163E-4</v>
      </c>
      <c r="F95" s="225">
        <v>3.3190948541430627E-2</v>
      </c>
      <c r="G95" s="225">
        <v>0.24255564336348778</v>
      </c>
      <c r="H95" s="225">
        <v>1.6209921889093586E-3</v>
      </c>
      <c r="I95" s="225">
        <v>2.2086190434118191E-3</v>
      </c>
      <c r="J95" s="225">
        <v>6.8596439742376464E-4</v>
      </c>
      <c r="K95" s="225">
        <v>1.0447257140634317E-4</v>
      </c>
      <c r="L95" s="225">
        <v>2.5554196037560274E-4</v>
      </c>
      <c r="M95" s="225">
        <v>6.0974613104334641E-4</v>
      </c>
      <c r="N95" s="225">
        <v>4.84395620834921E-4</v>
      </c>
      <c r="O95" s="225">
        <v>0</v>
      </c>
      <c r="P95" s="225">
        <v>0</v>
      </c>
      <c r="Q95" s="225">
        <v>0</v>
      </c>
      <c r="R95" s="224">
        <v>1.4560081380295153E-4</v>
      </c>
      <c r="S95" s="225">
        <v>2.8710019623117206E-5</v>
      </c>
      <c r="T95" s="225">
        <v>0</v>
      </c>
      <c r="U95" s="225">
        <v>0</v>
      </c>
      <c r="V95" s="225">
        <v>0</v>
      </c>
      <c r="W95" s="225">
        <v>7.399761260820617E-2</v>
      </c>
      <c r="X95" s="225">
        <v>0.21583534928353643</v>
      </c>
      <c r="Y95" s="225">
        <v>8.4469021384542991E-4</v>
      </c>
      <c r="Z95" s="227">
        <v>9.7693816773107155E-4</v>
      </c>
      <c r="AA95" s="230">
        <v>0.30676266832674548</v>
      </c>
    </row>
    <row r="96" spans="1:27" s="341" customFormat="1" ht="17.25" hidden="1" customHeight="1">
      <c r="A96" s="521" t="s">
        <v>368</v>
      </c>
      <c r="B96" s="623" t="s">
        <v>376</v>
      </c>
      <c r="C96" s="224">
        <v>7.1392974926850025E-2</v>
      </c>
      <c r="D96" s="225">
        <v>4.1942322575182364E-2</v>
      </c>
      <c r="E96" s="225">
        <v>9.752750321029498E-4</v>
      </c>
      <c r="F96" s="225">
        <v>2.3735524127098673E-2</v>
      </c>
      <c r="G96" s="225">
        <v>0.23293514293062467</v>
      </c>
      <c r="H96" s="225">
        <v>1.9556105321054274E-3</v>
      </c>
      <c r="I96" s="225">
        <v>2.1972652024330225E-3</v>
      </c>
      <c r="J96" s="225">
        <v>6.936911173334835E-4</v>
      </c>
      <c r="K96" s="225">
        <v>1.2251966304363787E-4</v>
      </c>
      <c r="L96" s="225">
        <v>3.1591255354073236E-4</v>
      </c>
      <c r="M96" s="225">
        <v>5.0153816646702197E-4</v>
      </c>
      <c r="N96" s="225">
        <v>4.4244524485449342E-4</v>
      </c>
      <c r="O96" s="225">
        <v>0</v>
      </c>
      <c r="P96" s="225">
        <v>0</v>
      </c>
      <c r="Q96" s="225">
        <v>0</v>
      </c>
      <c r="R96" s="224">
        <v>5.2355359240196294E-4</v>
      </c>
      <c r="S96" s="225">
        <v>5.0112383047898627E-5</v>
      </c>
      <c r="T96" s="225">
        <v>0</v>
      </c>
      <c r="U96" s="225">
        <v>0</v>
      </c>
      <c r="V96" s="225">
        <v>0</v>
      </c>
      <c r="W96" s="225">
        <v>7.7287998965915664E-2</v>
      </c>
      <c r="X96" s="225">
        <v>0.19694932454627889</v>
      </c>
      <c r="Y96" s="225">
        <v>8.1092702590142025E-4</v>
      </c>
      <c r="Z96" s="227">
        <v>8.0228011856403744E-4</v>
      </c>
      <c r="AA96" s="230">
        <v>0.34636558129625361</v>
      </c>
    </row>
    <row r="97" spans="1:27" s="341" customFormat="1" ht="17.25" hidden="1" customHeight="1">
      <c r="A97" s="521" t="s">
        <v>368</v>
      </c>
      <c r="B97" s="623" t="s">
        <v>378</v>
      </c>
      <c r="C97" s="224">
        <v>7.0738614286559739E-2</v>
      </c>
      <c r="D97" s="225">
        <v>4.0828236921836264E-2</v>
      </c>
      <c r="E97" s="225">
        <v>9.8397467587111459E-4</v>
      </c>
      <c r="F97" s="225">
        <v>2.5165294262269093E-2</v>
      </c>
      <c r="G97" s="225">
        <v>0.23430319442022554</v>
      </c>
      <c r="H97" s="225">
        <v>2.2080120204744846E-3</v>
      </c>
      <c r="I97" s="225">
        <v>2.3224074400400511E-3</v>
      </c>
      <c r="J97" s="225">
        <v>7.9365516573821709E-4</v>
      </c>
      <c r="K97" s="225">
        <v>2.5699235283540558E-4</v>
      </c>
      <c r="L97" s="225">
        <v>3.0362546681474118E-4</v>
      </c>
      <c r="M97" s="225">
        <v>6.2830341917580277E-4</v>
      </c>
      <c r="N97" s="225">
        <v>4.8144442419864532E-4</v>
      </c>
      <c r="O97" s="225">
        <v>0</v>
      </c>
      <c r="P97" s="225">
        <v>0</v>
      </c>
      <c r="Q97" s="225">
        <v>0</v>
      </c>
      <c r="R97" s="224">
        <v>5.4999820439549348E-4</v>
      </c>
      <c r="S97" s="225">
        <v>8.8266988877698922E-5</v>
      </c>
      <c r="T97" s="225">
        <v>0</v>
      </c>
      <c r="U97" s="225">
        <v>0</v>
      </c>
      <c r="V97" s="225">
        <v>0</v>
      </c>
      <c r="W97" s="225">
        <v>7.8358657087952865E-2</v>
      </c>
      <c r="X97" s="225">
        <v>0.19183187057932979</v>
      </c>
      <c r="Y97" s="225">
        <v>1.2396759122380206E-3</v>
      </c>
      <c r="Z97" s="227">
        <v>7.8075393660392996E-4</v>
      </c>
      <c r="AA97" s="230">
        <v>0.34813702243456329</v>
      </c>
    </row>
    <row r="98" spans="1:27" s="341" customFormat="1" ht="17.25" hidden="1" customHeight="1">
      <c r="A98" s="521" t="s">
        <v>368</v>
      </c>
      <c r="B98" s="623" t="s">
        <v>379</v>
      </c>
      <c r="C98" s="224">
        <v>6.6411559624009464E-2</v>
      </c>
      <c r="D98" s="225">
        <v>5.740130064498293E-2</v>
      </c>
      <c r="E98" s="225">
        <v>9.536021040769876E-4</v>
      </c>
      <c r="F98" s="225">
        <v>2.6081464825895639E-2</v>
      </c>
      <c r="G98" s="225">
        <v>0.23675680379060604</v>
      </c>
      <c r="H98" s="225">
        <v>2.3730529027277247E-3</v>
      </c>
      <c r="I98" s="225">
        <v>2.271474634826064E-3</v>
      </c>
      <c r="J98" s="225">
        <v>7.9024561307085696E-4</v>
      </c>
      <c r="K98" s="225">
        <v>1.3155020781640818E-4</v>
      </c>
      <c r="L98" s="225">
        <v>2.7084421824656043E-4</v>
      </c>
      <c r="M98" s="225">
        <v>3.1929020289108117E-4</v>
      </c>
      <c r="N98" s="225">
        <v>5.2207055940110239E-4</v>
      </c>
      <c r="O98" s="225">
        <v>0</v>
      </c>
      <c r="P98" s="225">
        <v>0</v>
      </c>
      <c r="Q98" s="225">
        <v>0</v>
      </c>
      <c r="R98" s="224">
        <v>9.087635677080373E-4</v>
      </c>
      <c r="S98" s="225">
        <v>1.6280872812310675E-4</v>
      </c>
      <c r="T98" s="225">
        <v>0</v>
      </c>
      <c r="U98" s="225">
        <v>0</v>
      </c>
      <c r="V98" s="225">
        <v>0</v>
      </c>
      <c r="W98" s="225">
        <v>8.9298504975019968E-2</v>
      </c>
      <c r="X98" s="225">
        <v>0.16721152462889938</v>
      </c>
      <c r="Y98" s="225">
        <v>1.5507388878145854E-3</v>
      </c>
      <c r="Z98" s="227">
        <v>1.1562845954483792E-3</v>
      </c>
      <c r="AA98" s="230">
        <v>0.34542811528843576</v>
      </c>
    </row>
    <row r="99" spans="1:27" s="341" customFormat="1" ht="22.5" customHeight="1">
      <c r="A99" s="521"/>
      <c r="B99" s="623" t="s">
        <v>386</v>
      </c>
      <c r="C99" s="224">
        <v>5.8503873171563033E-2</v>
      </c>
      <c r="D99" s="225">
        <v>5.6924324186210858E-2</v>
      </c>
      <c r="E99" s="225">
        <v>1.5258146502266231E-3</v>
      </c>
      <c r="F99" s="225">
        <v>2.474050647744868E-2</v>
      </c>
      <c r="G99" s="225">
        <v>0.23808351956797874</v>
      </c>
      <c r="H99" s="225">
        <v>2.7522948021840993E-3</v>
      </c>
      <c r="I99" s="225">
        <v>2.334457232159129E-3</v>
      </c>
      <c r="J99" s="225">
        <v>8.7509504586386262E-4</v>
      </c>
      <c r="K99" s="225">
        <v>6.5400149736767057E-5</v>
      </c>
      <c r="L99" s="225">
        <v>4.1988145247097653E-4</v>
      </c>
      <c r="M99" s="225">
        <v>6.5667817471023958E-5</v>
      </c>
      <c r="N99" s="225">
        <v>6.0802291541019844E-4</v>
      </c>
      <c r="O99" s="225">
        <v>0</v>
      </c>
      <c r="P99" s="225">
        <v>0</v>
      </c>
      <c r="Q99" s="225">
        <v>0</v>
      </c>
      <c r="R99" s="224">
        <v>1.0263273157190061E-3</v>
      </c>
      <c r="S99" s="225">
        <v>2.411686285654589E-4</v>
      </c>
      <c r="T99" s="225">
        <v>0</v>
      </c>
      <c r="U99" s="225">
        <v>0</v>
      </c>
      <c r="V99" s="225">
        <v>0</v>
      </c>
      <c r="W99" s="225">
        <v>9.9525333848998102E-2</v>
      </c>
      <c r="X99" s="225">
        <v>0.16124837939847447</v>
      </c>
      <c r="Y99" s="225">
        <v>1.9937030128398172E-3</v>
      </c>
      <c r="Z99" s="227">
        <v>1.2306470195350997E-3</v>
      </c>
      <c r="AA99" s="230">
        <v>0.34783558330714404</v>
      </c>
    </row>
    <row r="100" spans="1:27" s="341" customFormat="1" ht="17.25" hidden="1" customHeight="1">
      <c r="A100" s="521"/>
      <c r="B100" s="623" t="s">
        <v>397</v>
      </c>
      <c r="C100" s="224">
        <v>4.6758291540332016E-2</v>
      </c>
      <c r="D100" s="225">
        <v>5.7693810609560456E-2</v>
      </c>
      <c r="E100" s="225">
        <v>1.6305596781347892E-3</v>
      </c>
      <c r="F100" s="225">
        <v>2.4395300244203694E-2</v>
      </c>
      <c r="G100" s="225">
        <v>0.23543756363704815</v>
      </c>
      <c r="H100" s="225">
        <v>2.9011979211303216E-3</v>
      </c>
      <c r="I100" s="225">
        <v>2.4394713044503993E-3</v>
      </c>
      <c r="J100" s="225">
        <v>8.9100740251825579E-4</v>
      </c>
      <c r="K100" s="225">
        <v>1.8745695822646027E-4</v>
      </c>
      <c r="L100" s="225">
        <v>4.3519189183969376E-4</v>
      </c>
      <c r="M100" s="225">
        <v>8.0398579132010467E-5</v>
      </c>
      <c r="N100" s="225">
        <v>6.1219361092292219E-4</v>
      </c>
      <c r="O100" s="225">
        <v>0</v>
      </c>
      <c r="P100" s="225">
        <v>0</v>
      </c>
      <c r="Q100" s="225">
        <v>0</v>
      </c>
      <c r="R100" s="224">
        <v>9.4432700244313447E-4</v>
      </c>
      <c r="S100" s="225">
        <v>1.3874832999319846E-4</v>
      </c>
      <c r="T100" s="225">
        <v>0</v>
      </c>
      <c r="U100" s="225">
        <v>0</v>
      </c>
      <c r="V100" s="225">
        <v>0</v>
      </c>
      <c r="W100" s="225">
        <v>0.11194767993184124</v>
      </c>
      <c r="X100" s="225">
        <v>0.16147192809493882</v>
      </c>
      <c r="Y100" s="225">
        <v>1.7829511150682285E-3</v>
      </c>
      <c r="Z100" s="227">
        <v>1.829408347171715E-3</v>
      </c>
      <c r="AA100" s="230">
        <v>0.3484225138010445</v>
      </c>
    </row>
    <row r="101" spans="1:27" s="341" customFormat="1" ht="17.25" hidden="1" customHeight="1">
      <c r="A101" s="521"/>
      <c r="B101" s="623" t="s">
        <v>414</v>
      </c>
      <c r="C101" s="224">
        <v>4.6793623402469717E-2</v>
      </c>
      <c r="D101" s="225">
        <v>5.8017082095887795E-2</v>
      </c>
      <c r="E101" s="225">
        <v>1.4382244415080453E-3</v>
      </c>
      <c r="F101" s="225">
        <v>2.5336672807430533E-2</v>
      </c>
      <c r="G101" s="225">
        <v>0.23094649946666646</v>
      </c>
      <c r="H101" s="225">
        <v>2.8525853630790841E-3</v>
      </c>
      <c r="I101" s="225">
        <v>2.6997628298088701E-3</v>
      </c>
      <c r="J101" s="225">
        <v>9.1316411114438921E-4</v>
      </c>
      <c r="K101" s="225">
        <v>7.1530527855166208E-5</v>
      </c>
      <c r="L101" s="225">
        <v>4.5892146862289011E-4</v>
      </c>
      <c r="M101" s="225">
        <v>3.1871528985577937E-4</v>
      </c>
      <c r="N101" s="225">
        <v>6.2045504373866678E-4</v>
      </c>
      <c r="O101" s="225">
        <v>0</v>
      </c>
      <c r="P101" s="225">
        <v>0</v>
      </c>
      <c r="Q101" s="225">
        <v>0</v>
      </c>
      <c r="R101" s="224">
        <v>1.0946074013135913E-3</v>
      </c>
      <c r="S101" s="225">
        <v>1.5114987371612728E-4</v>
      </c>
      <c r="T101" s="225">
        <v>0</v>
      </c>
      <c r="U101" s="225">
        <v>0</v>
      </c>
      <c r="V101" s="225">
        <v>0</v>
      </c>
      <c r="W101" s="225">
        <v>0.1154650789782973</v>
      </c>
      <c r="X101" s="225">
        <v>0.16560679024154334</v>
      </c>
      <c r="Y101" s="225">
        <v>1.8691308726315958E-3</v>
      </c>
      <c r="Z101" s="227">
        <v>1.172206741007652E-3</v>
      </c>
      <c r="AA101" s="230">
        <v>0.34417379904342305</v>
      </c>
    </row>
    <row r="102" spans="1:27" s="341" customFormat="1" ht="17.25" hidden="1" customHeight="1">
      <c r="A102" s="521"/>
      <c r="B102" s="623" t="s">
        <v>415</v>
      </c>
      <c r="C102" s="224">
        <v>4.3646893261351558E-2</v>
      </c>
      <c r="D102" s="225">
        <v>5.8073568083461431E-2</v>
      </c>
      <c r="E102" s="225">
        <v>1.5324356835792873E-3</v>
      </c>
      <c r="F102" s="225">
        <v>2.34067145887785E-2</v>
      </c>
      <c r="G102" s="225">
        <v>0.22620550285873764</v>
      </c>
      <c r="H102" s="225">
        <v>3.8478292493705083E-3</v>
      </c>
      <c r="I102" s="225">
        <v>2.8004483466855692E-3</v>
      </c>
      <c r="J102" s="225">
        <v>9.8028779282157514E-4</v>
      </c>
      <c r="K102" s="225">
        <v>7.4740154681554287E-5</v>
      </c>
      <c r="L102" s="225">
        <v>4.912022042264792E-4</v>
      </c>
      <c r="M102" s="225">
        <v>8.7253550111061028E-4</v>
      </c>
      <c r="N102" s="225">
        <v>6.9131159376836576E-4</v>
      </c>
      <c r="O102" s="225">
        <v>0</v>
      </c>
      <c r="P102" s="225">
        <v>0</v>
      </c>
      <c r="Q102" s="225">
        <v>0</v>
      </c>
      <c r="R102" s="224">
        <v>4.9668216783569329E-4</v>
      </c>
      <c r="S102" s="225">
        <v>1.3965773962729169E-4</v>
      </c>
      <c r="T102" s="225">
        <v>0</v>
      </c>
      <c r="U102" s="225">
        <v>0</v>
      </c>
      <c r="V102" s="225">
        <v>0</v>
      </c>
      <c r="W102" s="225">
        <v>0.12438862372659161</v>
      </c>
      <c r="X102" s="225">
        <v>0.16595008479407336</v>
      </c>
      <c r="Y102" s="225">
        <v>1.8429786705082194E-3</v>
      </c>
      <c r="Z102" s="227">
        <v>1.0522001995246957E-3</v>
      </c>
      <c r="AA102" s="230">
        <v>0.34350630338326599</v>
      </c>
    </row>
    <row r="103" spans="1:27" s="341" customFormat="1" ht="22.5" customHeight="1">
      <c r="A103" s="521"/>
      <c r="B103" s="623" t="s">
        <v>419</v>
      </c>
      <c r="C103" s="224">
        <v>4.2441047100655972E-2</v>
      </c>
      <c r="D103" s="225">
        <v>5.7019758971738617E-2</v>
      </c>
      <c r="E103" s="225">
        <v>1.789560478879775E-3</v>
      </c>
      <c r="F103" s="225">
        <v>2.3181370992001356E-2</v>
      </c>
      <c r="G103" s="225">
        <v>0.22577071256740555</v>
      </c>
      <c r="H103" s="225">
        <v>4.0488451943573945E-3</v>
      </c>
      <c r="I103" s="225">
        <v>2.9811502237191059E-3</v>
      </c>
      <c r="J103" s="225">
        <v>1.1053249892950397E-3</v>
      </c>
      <c r="K103" s="225">
        <v>3.9935350380142451E-5</v>
      </c>
      <c r="L103" s="225">
        <v>6.1381643235413588E-4</v>
      </c>
      <c r="M103" s="225">
        <v>1.0509567034706845E-3</v>
      </c>
      <c r="N103" s="225">
        <v>7.1855167608619777E-4</v>
      </c>
      <c r="O103" s="225">
        <v>0</v>
      </c>
      <c r="P103" s="225">
        <v>0</v>
      </c>
      <c r="Q103" s="225">
        <v>0</v>
      </c>
      <c r="R103" s="224">
        <v>5.874466328048306E-4</v>
      </c>
      <c r="S103" s="225">
        <v>1.3824335706410623E-4</v>
      </c>
      <c r="T103" s="225">
        <v>0</v>
      </c>
      <c r="U103" s="225">
        <v>0</v>
      </c>
      <c r="V103" s="225">
        <v>0</v>
      </c>
      <c r="W103" s="225">
        <v>0.12827556402133278</v>
      </c>
      <c r="X103" s="225">
        <v>0.16297106128340313</v>
      </c>
      <c r="Y103" s="225">
        <v>2.1574421009119436E-3</v>
      </c>
      <c r="Z103" s="227">
        <v>1.0917751610154658E-3</v>
      </c>
      <c r="AA103" s="230">
        <v>0.34401743676312369</v>
      </c>
    </row>
    <row r="104" spans="1:27" s="341" customFormat="1" ht="17.25" hidden="1" customHeight="1">
      <c r="A104" s="521"/>
      <c r="B104" s="623" t="s">
        <v>421</v>
      </c>
      <c r="C104" s="224">
        <v>4.1888932364014628E-2</v>
      </c>
      <c r="D104" s="225">
        <v>5.8838584001192247E-2</v>
      </c>
      <c r="E104" s="225">
        <v>1.8787190802724331E-3</v>
      </c>
      <c r="F104" s="225">
        <v>2.509888128892529E-2</v>
      </c>
      <c r="G104" s="225">
        <v>0.22548338013224828</v>
      </c>
      <c r="H104" s="225">
        <v>4.5333033602493631E-3</v>
      </c>
      <c r="I104" s="225">
        <v>3.3779106910904674E-3</v>
      </c>
      <c r="J104" s="225">
        <v>1.2200646663635694E-3</v>
      </c>
      <c r="K104" s="225">
        <v>8.0887367367625618E-5</v>
      </c>
      <c r="L104" s="225">
        <v>8.4961421884916693E-4</v>
      </c>
      <c r="M104" s="225">
        <v>9.9972191220078872E-4</v>
      </c>
      <c r="N104" s="225">
        <v>7.7631620918152885E-4</v>
      </c>
      <c r="O104" s="225">
        <v>0</v>
      </c>
      <c r="P104" s="225">
        <v>0</v>
      </c>
      <c r="Q104" s="225">
        <v>0</v>
      </c>
      <c r="R104" s="224">
        <v>5.6775999527399368E-4</v>
      </c>
      <c r="S104" s="225">
        <v>1.3640118159907857E-4</v>
      </c>
      <c r="T104" s="225">
        <v>0</v>
      </c>
      <c r="U104" s="225">
        <v>0</v>
      </c>
      <c r="V104" s="225">
        <v>0</v>
      </c>
      <c r="W104" s="225">
        <v>0.12047687525626513</v>
      </c>
      <c r="X104" s="225">
        <v>0.16677901674391746</v>
      </c>
      <c r="Y104" s="225">
        <v>2.0173167860530893E-3</v>
      </c>
      <c r="Z104" s="227">
        <v>1.3544945217388938E-3</v>
      </c>
      <c r="AA104" s="230">
        <v>0.343641820223197</v>
      </c>
    </row>
    <row r="105" spans="1:27" s="341" customFormat="1" ht="17.25" hidden="1" customHeight="1">
      <c r="A105" s="521"/>
      <c r="B105" s="623" t="s">
        <v>422</v>
      </c>
      <c r="C105" s="224">
        <v>3.87681952843697E-2</v>
      </c>
      <c r="D105" s="225">
        <v>5.8223526625726239E-2</v>
      </c>
      <c r="E105" s="225">
        <v>2.7279258298645776E-3</v>
      </c>
      <c r="F105" s="225">
        <v>2.5316217838666045E-2</v>
      </c>
      <c r="G105" s="225">
        <v>0.22334948283945516</v>
      </c>
      <c r="H105" s="225">
        <v>4.8713593419561826E-3</v>
      </c>
      <c r="I105" s="225">
        <v>3.930231253186452E-3</v>
      </c>
      <c r="J105" s="225">
        <v>1.2645301105050435E-3</v>
      </c>
      <c r="K105" s="225">
        <v>7.9830123021573641E-5</v>
      </c>
      <c r="L105" s="225">
        <v>6.3222230943110324E-4</v>
      </c>
      <c r="M105" s="225">
        <v>8.8827020161436033E-4</v>
      </c>
      <c r="N105" s="225">
        <v>7.3269679365109614E-4</v>
      </c>
      <c r="O105" s="225">
        <v>0</v>
      </c>
      <c r="P105" s="225">
        <v>0</v>
      </c>
      <c r="Q105" s="225">
        <v>0</v>
      </c>
      <c r="R105" s="224">
        <v>5.0331349748329189E-4</v>
      </c>
      <c r="S105" s="225">
        <v>1.0189698629582977E-4</v>
      </c>
      <c r="T105" s="225">
        <v>0</v>
      </c>
      <c r="U105" s="225">
        <v>0</v>
      </c>
      <c r="V105" s="225">
        <v>0</v>
      </c>
      <c r="W105" s="225">
        <v>0.1198087786174175</v>
      </c>
      <c r="X105" s="225">
        <v>0.16722991645923732</v>
      </c>
      <c r="Y105" s="225">
        <v>2.0491489279051735E-3</v>
      </c>
      <c r="Z105" s="227">
        <v>1.0488485073197797E-3</v>
      </c>
      <c r="AA105" s="230">
        <v>0.34847360845289366</v>
      </c>
    </row>
    <row r="106" spans="1:27" s="341" customFormat="1" ht="17.25" hidden="1" customHeight="1">
      <c r="A106" s="521"/>
      <c r="B106" s="623" t="s">
        <v>427</v>
      </c>
      <c r="C106" s="224">
        <v>3.892691289357491E-2</v>
      </c>
      <c r="D106" s="225">
        <v>5.7518141936296119E-2</v>
      </c>
      <c r="E106" s="225">
        <v>2.9773651239172797E-3</v>
      </c>
      <c r="F106" s="225">
        <v>2.7739635569695758E-2</v>
      </c>
      <c r="G106" s="225">
        <v>0.22242765143028329</v>
      </c>
      <c r="H106" s="225">
        <v>4.2666781359134405E-3</v>
      </c>
      <c r="I106" s="225">
        <v>4.05242525439944E-3</v>
      </c>
      <c r="J106" s="225">
        <v>1.2759712456940665E-3</v>
      </c>
      <c r="K106" s="225">
        <v>6.9620361542307595E-5</v>
      </c>
      <c r="L106" s="225">
        <v>3.3919331300875396E-4</v>
      </c>
      <c r="M106" s="225">
        <v>8.8489123985591362E-4</v>
      </c>
      <c r="N106" s="225">
        <v>8.9562585388778976E-5</v>
      </c>
      <c r="O106" s="225">
        <v>0</v>
      </c>
      <c r="P106" s="225">
        <v>0</v>
      </c>
      <c r="Q106" s="225">
        <v>0</v>
      </c>
      <c r="R106" s="224">
        <v>5.1927814479215783E-4</v>
      </c>
      <c r="S106" s="225">
        <v>8.1117301980486816E-5</v>
      </c>
      <c r="T106" s="225">
        <v>0</v>
      </c>
      <c r="U106" s="225">
        <v>0</v>
      </c>
      <c r="V106" s="225">
        <v>0</v>
      </c>
      <c r="W106" s="225">
        <v>0.12151297306240691</v>
      </c>
      <c r="X106" s="225">
        <v>0.16168405828014609</v>
      </c>
      <c r="Y106" s="225">
        <v>2.4806492627772155E-3</v>
      </c>
      <c r="Z106" s="227">
        <v>8.8707641990897455E-4</v>
      </c>
      <c r="AA106" s="230">
        <v>0.35226679843841796</v>
      </c>
    </row>
    <row r="107" spans="1:27" s="341" customFormat="1" ht="22.5" customHeight="1">
      <c r="A107" s="521"/>
      <c r="B107" s="622" t="s">
        <v>430</v>
      </c>
      <c r="C107" s="1010">
        <v>3.9839199701898372E-2</v>
      </c>
      <c r="D107" s="511">
        <v>4.7460308873161154E-2</v>
      </c>
      <c r="E107" s="511">
        <v>2.7733209262368074E-3</v>
      </c>
      <c r="F107" s="511">
        <v>2.9150325222437403E-2</v>
      </c>
      <c r="G107" s="511">
        <v>0.22334707910886387</v>
      </c>
      <c r="H107" s="511">
        <v>4.2171670886970072E-3</v>
      </c>
      <c r="I107" s="511">
        <v>4.5362552861372115E-3</v>
      </c>
      <c r="J107" s="511">
        <v>1.3408010907585716E-3</v>
      </c>
      <c r="K107" s="511">
        <v>3.8573795053347273E-5</v>
      </c>
      <c r="L107" s="511">
        <v>3.75071247793355E-4</v>
      </c>
      <c r="M107" s="511">
        <v>9.5355030670936705E-4</v>
      </c>
      <c r="N107" s="511">
        <v>8.6705698615488543E-5</v>
      </c>
      <c r="O107" s="511">
        <v>0</v>
      </c>
      <c r="P107" s="511">
        <v>0</v>
      </c>
      <c r="Q107" s="511">
        <v>0</v>
      </c>
      <c r="R107" s="1010">
        <v>3.756294083619901E-4</v>
      </c>
      <c r="S107" s="511">
        <v>7.6601412477620602E-5</v>
      </c>
      <c r="T107" s="511">
        <v>0</v>
      </c>
      <c r="U107" s="511">
        <v>0</v>
      </c>
      <c r="V107" s="511">
        <v>0</v>
      </c>
      <c r="W107" s="511">
        <v>0.12506798369600891</v>
      </c>
      <c r="X107" s="511">
        <v>0.16266494815947813</v>
      </c>
      <c r="Y107" s="511">
        <v>2.1193043271536109E-3</v>
      </c>
      <c r="Z107" s="937">
        <v>8.843219848932468E-4</v>
      </c>
      <c r="AA107" s="932">
        <v>0.35469285266526457</v>
      </c>
    </row>
    <row r="108" spans="1:27" s="341" customFormat="1" ht="17.25" hidden="1" customHeight="1">
      <c r="A108" s="521"/>
      <c r="B108" s="623" t="s">
        <v>436</v>
      </c>
      <c r="C108" s="224">
        <v>4.4644752043092713E-2</v>
      </c>
      <c r="D108" s="225">
        <v>3.849128288510862E-2</v>
      </c>
      <c r="E108" s="225">
        <v>2.7248141246831504E-3</v>
      </c>
      <c r="F108" s="225">
        <v>3.0235652883898182E-2</v>
      </c>
      <c r="G108" s="225">
        <v>0.22559318165973891</v>
      </c>
      <c r="H108" s="225">
        <v>4.3363233490814933E-3</v>
      </c>
      <c r="I108" s="225">
        <v>4.9662063170243763E-3</v>
      </c>
      <c r="J108" s="225">
        <v>1.4100347902697324E-3</v>
      </c>
      <c r="K108" s="225">
        <v>1.7458756314543302E-5</v>
      </c>
      <c r="L108" s="225">
        <v>8.780881028506082E-4</v>
      </c>
      <c r="M108" s="225">
        <v>9.0521972072895001E-4</v>
      </c>
      <c r="N108" s="225">
        <v>7.1091050892313016E-5</v>
      </c>
      <c r="O108" s="225">
        <v>0</v>
      </c>
      <c r="P108" s="225">
        <v>0</v>
      </c>
      <c r="Q108" s="225">
        <v>0</v>
      </c>
      <c r="R108" s="224">
        <v>2.335680996914623E-4</v>
      </c>
      <c r="S108" s="225">
        <v>6.3303691960646226E-5</v>
      </c>
      <c r="T108" s="225">
        <v>0</v>
      </c>
      <c r="U108" s="225">
        <v>0</v>
      </c>
      <c r="V108" s="225">
        <v>0</v>
      </c>
      <c r="W108" s="225">
        <v>0.12975943713224036</v>
      </c>
      <c r="X108" s="225">
        <v>0.15331303488285275</v>
      </c>
      <c r="Y108" s="225">
        <v>3.6674653099039996E-3</v>
      </c>
      <c r="Z108" s="227">
        <v>1.0211584837552697E-3</v>
      </c>
      <c r="AA108" s="230">
        <v>0.35766792671591202</v>
      </c>
    </row>
    <row r="109" spans="1:27" s="100" customFormat="1" ht="17.25" hidden="1" customHeight="1" thickBot="1">
      <c r="A109" s="284" t="s">
        <v>368</v>
      </c>
      <c r="B109" s="622" t="s">
        <v>439</v>
      </c>
      <c r="C109" s="1010">
        <v>4.6574204552048852E-2</v>
      </c>
      <c r="D109" s="511">
        <v>4.0836796499459115E-2</v>
      </c>
      <c r="E109" s="511">
        <v>2.9127331625667485E-3</v>
      </c>
      <c r="F109" s="511">
        <v>2.5222872734264733E-2</v>
      </c>
      <c r="G109" s="511">
        <v>0.22929763243322585</v>
      </c>
      <c r="H109" s="511">
        <v>4.9660591094406337E-3</v>
      </c>
      <c r="I109" s="511">
        <v>6.2162605750725195E-3</v>
      </c>
      <c r="J109" s="511">
        <v>1.4001111916075008E-3</v>
      </c>
      <c r="K109" s="511">
        <v>7.1736171751143451E-5</v>
      </c>
      <c r="L109" s="511">
        <v>1.1171484441108897E-3</v>
      </c>
      <c r="M109" s="511">
        <v>8.8072678642466093E-4</v>
      </c>
      <c r="N109" s="511">
        <v>6.4262377597736528E-5</v>
      </c>
      <c r="O109" s="511">
        <v>0</v>
      </c>
      <c r="P109" s="511">
        <v>0</v>
      </c>
      <c r="Q109" s="511">
        <v>0</v>
      </c>
      <c r="R109" s="511">
        <v>2.1435256305025338E-4</v>
      </c>
      <c r="S109" s="511">
        <v>4.8212098350256093E-5</v>
      </c>
      <c r="T109" s="511">
        <v>0</v>
      </c>
      <c r="U109" s="511">
        <v>0</v>
      </c>
      <c r="V109" s="511">
        <v>0</v>
      </c>
      <c r="W109" s="511">
        <v>0.1186625155699889</v>
      </c>
      <c r="X109" s="511">
        <v>0.15521266431136238</v>
      </c>
      <c r="Y109" s="511">
        <v>4.5291808154214819E-3</v>
      </c>
      <c r="Z109" s="937">
        <v>8.9814425351403032E-4</v>
      </c>
      <c r="AA109" s="932">
        <v>0.36087438635074237</v>
      </c>
    </row>
    <row r="110" spans="1:27" s="100" customFormat="1" ht="17.25" hidden="1" customHeight="1" thickBot="1">
      <c r="A110" s="284" t="s">
        <v>368</v>
      </c>
      <c r="B110" s="795" t="s">
        <v>442</v>
      </c>
      <c r="C110" s="1009">
        <v>4.7472320380028674E-2</v>
      </c>
      <c r="D110" s="844">
        <v>4.2123210690475581E-2</v>
      </c>
      <c r="E110" s="844">
        <v>3.306241031876947E-3</v>
      </c>
      <c r="F110" s="844">
        <v>2.1666248378206049E-2</v>
      </c>
      <c r="G110" s="844">
        <v>0.23005090456861146</v>
      </c>
      <c r="H110" s="844">
        <v>4.7656189740524308E-3</v>
      </c>
      <c r="I110" s="844">
        <v>5.6835097231982745E-3</v>
      </c>
      <c r="J110" s="844">
        <v>1.3580257722270368E-3</v>
      </c>
      <c r="K110" s="844">
        <v>2.6404105159268558E-5</v>
      </c>
      <c r="L110" s="844">
        <v>1.3781069431131321E-3</v>
      </c>
      <c r="M110" s="844">
        <v>9.1361359159199465E-4</v>
      </c>
      <c r="N110" s="844">
        <v>2.4003731962971415E-5</v>
      </c>
      <c r="O110" s="844">
        <v>0</v>
      </c>
      <c r="P110" s="844">
        <v>0</v>
      </c>
      <c r="Q110" s="844">
        <v>0</v>
      </c>
      <c r="R110" s="844">
        <v>1.9910626009777945E-5</v>
      </c>
      <c r="S110" s="844">
        <v>8.6647617817555371E-6</v>
      </c>
      <c r="T110" s="844">
        <v>0</v>
      </c>
      <c r="U110" s="844">
        <v>0</v>
      </c>
      <c r="V110" s="844">
        <v>0</v>
      </c>
      <c r="W110" s="844">
        <v>0.12331340754115726</v>
      </c>
      <c r="X110" s="844">
        <v>0.15215042228606676</v>
      </c>
      <c r="Y110" s="844">
        <v>4.6034267168595456E-3</v>
      </c>
      <c r="Z110" s="934">
        <v>7.297706151569045E-4</v>
      </c>
      <c r="AA110" s="931">
        <v>0.36040618956246412</v>
      </c>
    </row>
    <row r="111" spans="1:27" s="100" customFormat="1" ht="22.5" customHeight="1" thickBot="1">
      <c r="A111" s="284" t="s">
        <v>368</v>
      </c>
      <c r="B111" s="795" t="s">
        <v>454</v>
      </c>
      <c r="C111" s="1009">
        <v>5.1025748173561217E-2</v>
      </c>
      <c r="D111" s="844">
        <v>3.647828987071184E-2</v>
      </c>
      <c r="E111" s="844">
        <v>3.4125141222269592E-3</v>
      </c>
      <c r="F111" s="844">
        <v>2.3159600921246172E-2</v>
      </c>
      <c r="G111" s="844">
        <v>0.23067130059235269</v>
      </c>
      <c r="H111" s="844">
        <v>4.8855122440579551E-3</v>
      </c>
      <c r="I111" s="844">
        <v>5.8113603256842563E-3</v>
      </c>
      <c r="J111" s="844">
        <v>1.2004927785126697E-3</v>
      </c>
      <c r="K111" s="844">
        <v>0</v>
      </c>
      <c r="L111" s="844">
        <v>1.7917847194363862E-3</v>
      </c>
      <c r="M111" s="844">
        <v>9.4219114758730793E-4</v>
      </c>
      <c r="N111" s="844">
        <v>4.5709499450383138E-6</v>
      </c>
      <c r="O111" s="844">
        <v>0</v>
      </c>
      <c r="P111" s="844">
        <v>0</v>
      </c>
      <c r="Q111" s="844">
        <v>0</v>
      </c>
      <c r="R111" s="844">
        <v>3.5917944659036403E-4</v>
      </c>
      <c r="S111" s="844">
        <v>5.8465638831885409E-7</v>
      </c>
      <c r="T111" s="844">
        <v>0</v>
      </c>
      <c r="U111" s="844">
        <v>0</v>
      </c>
      <c r="V111" s="844">
        <v>0</v>
      </c>
      <c r="W111" s="844">
        <v>0.12485270056260937</v>
      </c>
      <c r="X111" s="844">
        <v>0.14390769804151937</v>
      </c>
      <c r="Y111" s="844">
        <v>4.5125960247860662E-3</v>
      </c>
      <c r="Z111" s="934">
        <v>8.9568660233351654E-4</v>
      </c>
      <c r="AA111" s="931">
        <v>0.36608818882045041</v>
      </c>
    </row>
    <row r="112" spans="1:27" ht="6.75" customHeight="1">
      <c r="A112" s="49"/>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row>
    <row r="113" spans="1:26" ht="14.25">
      <c r="B113" s="289" t="s">
        <v>235</v>
      </c>
      <c r="C113" s="49"/>
      <c r="E113" s="49"/>
      <c r="F113" s="49"/>
      <c r="G113" s="49"/>
      <c r="H113" s="49"/>
      <c r="I113" s="49"/>
      <c r="J113" s="49"/>
      <c r="K113" s="49"/>
      <c r="L113" s="49"/>
      <c r="M113" s="49"/>
      <c r="N113" s="49"/>
      <c r="O113" s="49"/>
      <c r="P113" s="49"/>
      <c r="Q113" s="49"/>
      <c r="R113" s="49"/>
      <c r="S113" s="49"/>
      <c r="T113" s="49"/>
      <c r="U113" s="49"/>
      <c r="V113" s="49"/>
      <c r="W113" s="49"/>
      <c r="X113" s="49"/>
      <c r="Y113" s="49"/>
      <c r="Z113" s="49"/>
    </row>
    <row r="114" spans="1:26" ht="14.25">
      <c r="A114" s="54"/>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row>
    <row r="115" spans="1:26" ht="14.25">
      <c r="A115" s="54"/>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row>
    <row r="116" spans="1:26" ht="14.25">
      <c r="A116" s="54"/>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row>
  </sheetData>
  <mergeCells count="21">
    <mergeCell ref="A42:A43"/>
    <mergeCell ref="C42:G42"/>
    <mergeCell ref="H42:L42"/>
    <mergeCell ref="M42:Q42"/>
    <mergeCell ref="R42:V42"/>
    <mergeCell ref="A1:AA1"/>
    <mergeCell ref="A2:AA2"/>
    <mergeCell ref="Z4:AA4"/>
    <mergeCell ref="W78:AA78"/>
    <mergeCell ref="A78:A79"/>
    <mergeCell ref="C78:G78"/>
    <mergeCell ref="H78:L78"/>
    <mergeCell ref="M78:Q78"/>
    <mergeCell ref="R78:V78"/>
    <mergeCell ref="R5:V5"/>
    <mergeCell ref="W42:AA42"/>
    <mergeCell ref="W5:AA5"/>
    <mergeCell ref="A5:A6"/>
    <mergeCell ref="C5:G5"/>
    <mergeCell ref="H5:L5"/>
    <mergeCell ref="M5:Q5"/>
  </mergeCells>
  <phoneticPr fontId="7"/>
  <printOptions horizontalCentered="1"/>
  <pageMargins left="0.31496062992125984" right="0.31496062992125984" top="0.55118110236220474" bottom="0.55118110236220474" header="0.31496062992125984" footer="0.31496062992125984"/>
  <pageSetup paperSize="9" scale="50" fitToHeight="0" orientation="landscape" r:id="rId1"/>
  <headerFooter>
    <oddFooter>&amp;C&amp;14&amp;P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6">
    <pageSetUpPr fitToPage="1"/>
  </sheetPr>
  <dimension ref="A1:R133"/>
  <sheetViews>
    <sheetView zoomScale="70" zoomScaleNormal="70" workbookViewId="0">
      <selection sqref="A1:XFD1048576"/>
    </sheetView>
  </sheetViews>
  <sheetFormatPr defaultRowHeight="13.5"/>
  <cols>
    <col min="1" max="1" width="9" style="201"/>
    <col min="2" max="2" width="18.125" style="201" customWidth="1"/>
    <col min="3" max="4" width="22.625" style="201" customWidth="1"/>
    <col min="5" max="5" width="21.75" style="201" customWidth="1"/>
    <col min="6" max="7" width="10.75" style="201" customWidth="1"/>
    <col min="8" max="8" width="17.125" hidden="1" customWidth="1"/>
    <col min="9" max="9" width="18.125" customWidth="1"/>
    <col min="10" max="14" width="22.5" customWidth="1"/>
    <col min="21" max="21" width="13.875" customWidth="1"/>
  </cols>
  <sheetData>
    <row r="1" spans="2:18" ht="32.25" customHeight="1">
      <c r="B1" s="1295" t="s">
        <v>275</v>
      </c>
      <c r="C1" s="1295"/>
      <c r="D1" s="1295"/>
      <c r="E1" s="1295"/>
      <c r="F1" s="1295"/>
      <c r="G1" s="1295"/>
      <c r="H1" s="1295"/>
      <c r="I1" s="1295"/>
      <c r="J1" s="1295"/>
      <c r="K1" s="1295"/>
      <c r="L1" s="1295"/>
      <c r="M1" s="1295"/>
      <c r="N1" s="1295"/>
      <c r="O1" s="786"/>
      <c r="P1" s="786"/>
      <c r="Q1" s="786"/>
    </row>
    <row r="2" spans="2:18" ht="20.25" customHeight="1">
      <c r="B2" s="1085"/>
      <c r="C2" s="1085"/>
      <c r="D2" s="1085"/>
      <c r="E2" s="1085"/>
      <c r="F2" s="1085"/>
      <c r="G2" s="1085"/>
      <c r="H2" s="1085"/>
      <c r="I2" s="1085"/>
      <c r="J2" s="1085"/>
      <c r="K2" s="1085"/>
      <c r="L2" s="1085"/>
      <c r="M2" s="1085"/>
      <c r="N2" s="1085"/>
      <c r="O2" s="786"/>
      <c r="P2" s="786"/>
      <c r="Q2" s="786"/>
    </row>
    <row r="3" spans="2:18" ht="32.25" customHeight="1">
      <c r="B3" s="1300" t="s">
        <v>424</v>
      </c>
      <c r="C3" s="1300"/>
      <c r="D3" s="1300"/>
      <c r="E3" s="1300"/>
      <c r="F3" s="788"/>
      <c r="H3" s="779"/>
      <c r="I3" s="1294" t="s">
        <v>426</v>
      </c>
      <c r="J3" s="1294"/>
      <c r="K3" s="1294"/>
      <c r="L3" s="1294"/>
      <c r="M3" s="1294"/>
      <c r="N3" s="1294"/>
      <c r="O3" s="779"/>
      <c r="P3" s="779"/>
      <c r="Q3" s="779"/>
    </row>
    <row r="4" spans="2:18" ht="9.75" customHeight="1">
      <c r="H4" s="77"/>
      <c r="I4" s="77"/>
      <c r="J4" s="76"/>
      <c r="K4" s="76"/>
      <c r="L4" s="76"/>
      <c r="M4" s="76"/>
      <c r="N4" s="76"/>
      <c r="O4" s="837"/>
      <c r="P4" s="835"/>
      <c r="Q4" s="835"/>
      <c r="R4" s="835"/>
    </row>
    <row r="5" spans="2:18" ht="21.75" customHeight="1" thickBot="1">
      <c r="E5" s="789" t="s">
        <v>60</v>
      </c>
      <c r="F5" s="789"/>
      <c r="I5" s="78" t="s">
        <v>100</v>
      </c>
      <c r="J5" s="76"/>
      <c r="K5" s="76"/>
      <c r="L5" s="76"/>
      <c r="M5" s="76"/>
      <c r="N5" s="150" t="s">
        <v>29</v>
      </c>
      <c r="O5" s="76"/>
    </row>
    <row r="6" spans="2:18" ht="17.25" customHeight="1">
      <c r="B6" s="1296"/>
      <c r="C6" s="1298" t="s">
        <v>425</v>
      </c>
      <c r="D6" s="1298" t="s">
        <v>428</v>
      </c>
      <c r="E6" s="1301" t="s">
        <v>33</v>
      </c>
      <c r="F6" s="790"/>
      <c r="H6" s="80"/>
      <c r="I6" s="620"/>
      <c r="J6" s="1244" t="s">
        <v>101</v>
      </c>
      <c r="K6" s="1242"/>
      <c r="L6" s="1242" t="s">
        <v>102</v>
      </c>
      <c r="M6" s="1242"/>
      <c r="N6" s="1239" t="s">
        <v>77</v>
      </c>
      <c r="O6" s="55"/>
    </row>
    <row r="7" spans="2:18" ht="18" thickBot="1">
      <c r="B7" s="1297"/>
      <c r="C7" s="1299"/>
      <c r="D7" s="1299"/>
      <c r="E7" s="1302"/>
      <c r="F7" s="790"/>
      <c r="H7" s="81"/>
      <c r="I7" s="621"/>
      <c r="J7" s="82" t="s">
        <v>78</v>
      </c>
      <c r="K7" s="83" t="s">
        <v>103</v>
      </c>
      <c r="L7" s="83" t="s">
        <v>78</v>
      </c>
      <c r="M7" s="83" t="s">
        <v>103</v>
      </c>
      <c r="N7" s="1240"/>
      <c r="O7" s="55"/>
    </row>
    <row r="8" spans="2:18" ht="18" hidden="1" thickTop="1">
      <c r="B8" s="799" t="s">
        <v>427</v>
      </c>
      <c r="C8" s="807">
        <v>108859.38988317002</v>
      </c>
      <c r="D8" s="807">
        <v>447.09855152999995</v>
      </c>
      <c r="E8" s="808">
        <v>109306.48843470002</v>
      </c>
      <c r="F8" s="791"/>
      <c r="H8" s="153" t="s">
        <v>282</v>
      </c>
      <c r="I8" s="639" t="s">
        <v>283</v>
      </c>
      <c r="J8" s="84">
        <v>0</v>
      </c>
      <c r="K8" s="85">
        <v>0</v>
      </c>
      <c r="L8" s="85">
        <v>0</v>
      </c>
      <c r="M8" s="85">
        <v>0</v>
      </c>
      <c r="N8" s="367">
        <v>0</v>
      </c>
      <c r="O8" s="55"/>
    </row>
    <row r="9" spans="2:18" ht="18" hidden="1" thickTop="1">
      <c r="B9" s="857"/>
      <c r="E9" s="858"/>
      <c r="H9" s="148" t="s">
        <v>287</v>
      </c>
      <c r="I9" s="623" t="s">
        <v>288</v>
      </c>
      <c r="J9" s="84">
        <v>0</v>
      </c>
      <c r="K9" s="85">
        <v>0</v>
      </c>
      <c r="L9" s="85">
        <v>0</v>
      </c>
      <c r="M9" s="85">
        <v>0</v>
      </c>
      <c r="N9" s="490">
        <v>0</v>
      </c>
      <c r="O9" s="55"/>
    </row>
    <row r="10" spans="2:18" ht="18" hidden="1" thickTop="1">
      <c r="B10" s="857"/>
      <c r="E10" s="858"/>
      <c r="H10" s="148" t="s">
        <v>289</v>
      </c>
      <c r="I10" s="623" t="s">
        <v>290</v>
      </c>
      <c r="J10" s="84">
        <v>0</v>
      </c>
      <c r="K10" s="85">
        <v>0</v>
      </c>
      <c r="L10" s="85">
        <v>0</v>
      </c>
      <c r="M10" s="85">
        <v>0</v>
      </c>
      <c r="N10" s="86">
        <v>0</v>
      </c>
      <c r="O10" s="55"/>
    </row>
    <row r="11" spans="2:18" ht="18" customHeight="1" thickTop="1">
      <c r="B11" s="819" t="s">
        <v>430</v>
      </c>
      <c r="C11" s="820">
        <v>111839.16864523999</v>
      </c>
      <c r="D11" s="821">
        <v>471.76497375999998</v>
      </c>
      <c r="E11" s="822">
        <v>112310.93361899999</v>
      </c>
      <c r="H11" s="148"/>
      <c r="I11" s="623" t="s">
        <v>342</v>
      </c>
      <c r="J11" s="84">
        <v>0</v>
      </c>
      <c r="K11" s="85">
        <v>0</v>
      </c>
      <c r="L11" s="85">
        <v>0</v>
      </c>
      <c r="M11" s="85">
        <v>0</v>
      </c>
      <c r="N11" s="86">
        <v>0</v>
      </c>
      <c r="O11" s="55"/>
    </row>
    <row r="12" spans="2:18" ht="18" hidden="1" customHeight="1" thickBot="1">
      <c r="B12" s="823"/>
      <c r="C12" s="794"/>
      <c r="D12" s="793"/>
      <c r="E12" s="824"/>
      <c r="H12" s="148" t="s">
        <v>341</v>
      </c>
      <c r="I12" s="623" t="s">
        <v>431</v>
      </c>
      <c r="J12" s="84">
        <v>0</v>
      </c>
      <c r="K12" s="85">
        <v>0</v>
      </c>
      <c r="L12" s="85">
        <v>0</v>
      </c>
      <c r="M12" s="85">
        <v>0</v>
      </c>
      <c r="N12" s="86">
        <v>0</v>
      </c>
      <c r="O12" s="55"/>
    </row>
    <row r="13" spans="2:18" ht="18" hidden="1" customHeight="1">
      <c r="B13" s="857"/>
      <c r="C13" s="825"/>
      <c r="E13" s="859"/>
      <c r="H13" s="148" t="s">
        <v>346</v>
      </c>
      <c r="I13" s="623" t="s">
        <v>350</v>
      </c>
      <c r="J13" s="84">
        <v>0</v>
      </c>
      <c r="K13" s="85">
        <v>0</v>
      </c>
      <c r="L13" s="85">
        <v>0</v>
      </c>
      <c r="M13" s="85">
        <v>0</v>
      </c>
      <c r="N13" s="86">
        <v>0</v>
      </c>
      <c r="O13" s="55"/>
    </row>
    <row r="14" spans="2:18" ht="18" hidden="1" customHeight="1">
      <c r="B14" s="857"/>
      <c r="C14" s="825"/>
      <c r="E14" s="859"/>
      <c r="H14" s="148" t="s">
        <v>349</v>
      </c>
      <c r="I14" s="623" t="s">
        <v>353</v>
      </c>
      <c r="J14" s="84">
        <v>0</v>
      </c>
      <c r="K14" s="85">
        <v>0</v>
      </c>
      <c r="L14" s="85">
        <v>0</v>
      </c>
      <c r="M14" s="85">
        <v>0</v>
      </c>
      <c r="N14" s="86">
        <v>0</v>
      </c>
      <c r="O14" s="55"/>
    </row>
    <row r="15" spans="2:18" ht="18" hidden="1" customHeight="1">
      <c r="B15" s="862" t="s">
        <v>436</v>
      </c>
      <c r="C15" s="860">
        <v>120365.32361154001</v>
      </c>
      <c r="D15" s="860">
        <v>477.14633256000002</v>
      </c>
      <c r="E15" s="861">
        <v>120842.46994410001</v>
      </c>
      <c r="H15" s="148" t="s">
        <v>352</v>
      </c>
      <c r="O15" s="55"/>
    </row>
    <row r="16" spans="2:18" ht="18" hidden="1" customHeight="1">
      <c r="B16" s="1014" t="s">
        <v>439</v>
      </c>
      <c r="C16" s="820">
        <v>123637.79347573</v>
      </c>
      <c r="D16" s="821">
        <v>686.9731217399999</v>
      </c>
      <c r="E16" s="822">
        <v>124324.76659746999</v>
      </c>
      <c r="H16" s="148" t="s">
        <v>362</v>
      </c>
      <c r="O16" s="55"/>
    </row>
    <row r="17" spans="2:15" ht="18" hidden="1" customHeight="1">
      <c r="B17" s="1093" t="s">
        <v>442</v>
      </c>
      <c r="C17" s="820">
        <v>131233.67436627002</v>
      </c>
      <c r="D17" s="821">
        <v>714.57932728999992</v>
      </c>
      <c r="E17" s="822">
        <v>131948.25369356002</v>
      </c>
      <c r="H17" s="148" t="s">
        <v>368</v>
      </c>
      <c r="O17" s="55"/>
    </row>
    <row r="18" spans="2:15" ht="18" hidden="1" customHeight="1">
      <c r="H18" s="148" t="s">
        <v>368</v>
      </c>
      <c r="O18" s="55"/>
    </row>
    <row r="19" spans="2:15" ht="18" hidden="1" customHeight="1">
      <c r="H19" s="148" t="s">
        <v>368</v>
      </c>
      <c r="O19" s="55"/>
    </row>
    <row r="20" spans="2:15" ht="18" hidden="1" customHeight="1">
      <c r="H20" s="148" t="s">
        <v>368</v>
      </c>
      <c r="O20" s="55"/>
    </row>
    <row r="21" spans="2:15" ht="18" customHeight="1" thickBot="1">
      <c r="B21" s="826" t="s">
        <v>454</v>
      </c>
      <c r="C21" s="794">
        <v>142703.11909249003</v>
      </c>
      <c r="D21" s="793">
        <v>661.76547560999995</v>
      </c>
      <c r="E21" s="824">
        <v>143364.88456810004</v>
      </c>
      <c r="H21" s="148" t="s">
        <v>368</v>
      </c>
      <c r="I21" s="623" t="s">
        <v>357</v>
      </c>
      <c r="J21" s="84">
        <v>0</v>
      </c>
      <c r="K21" s="85">
        <v>0</v>
      </c>
      <c r="L21" s="85">
        <v>0</v>
      </c>
      <c r="M21" s="85">
        <v>0</v>
      </c>
      <c r="N21" s="86">
        <v>0</v>
      </c>
      <c r="O21" s="55"/>
    </row>
    <row r="22" spans="2:15" ht="18" hidden="1" customHeight="1">
      <c r="H22" s="148"/>
      <c r="I22" s="623" t="s">
        <v>359</v>
      </c>
      <c r="J22" s="84">
        <v>0</v>
      </c>
      <c r="K22" s="85">
        <v>0</v>
      </c>
      <c r="L22" s="85">
        <v>0</v>
      </c>
      <c r="M22" s="85">
        <v>0</v>
      </c>
      <c r="N22" s="86">
        <v>0</v>
      </c>
      <c r="O22" s="55"/>
    </row>
    <row r="23" spans="2:15" ht="18" hidden="1" customHeight="1">
      <c r="H23" s="148"/>
      <c r="I23" s="623" t="s">
        <v>361</v>
      </c>
      <c r="J23" s="84">
        <v>0</v>
      </c>
      <c r="K23" s="85">
        <v>0</v>
      </c>
      <c r="L23" s="85">
        <v>0</v>
      </c>
      <c r="M23" s="85">
        <v>0</v>
      </c>
      <c r="N23" s="86">
        <v>0</v>
      </c>
      <c r="O23" s="55"/>
    </row>
    <row r="24" spans="2:15" ht="18" hidden="1" customHeight="1">
      <c r="H24" s="148"/>
      <c r="I24" s="623" t="s">
        <v>363</v>
      </c>
      <c r="J24" s="84">
        <v>0</v>
      </c>
      <c r="K24" s="85">
        <v>0</v>
      </c>
      <c r="L24" s="85">
        <v>0</v>
      </c>
      <c r="M24" s="85">
        <v>0</v>
      </c>
      <c r="N24" s="86">
        <v>0</v>
      </c>
      <c r="O24" s="55"/>
    </row>
    <row r="25" spans="2:15" ht="18" customHeight="1">
      <c r="H25" s="148"/>
      <c r="I25" s="623" t="s">
        <v>368</v>
      </c>
      <c r="J25" s="84">
        <v>0</v>
      </c>
      <c r="K25" s="85">
        <v>0</v>
      </c>
      <c r="L25" s="85">
        <v>0</v>
      </c>
      <c r="M25" s="85">
        <v>0</v>
      </c>
      <c r="N25" s="86">
        <v>0</v>
      </c>
      <c r="O25" s="55"/>
    </row>
    <row r="26" spans="2:15" ht="18" hidden="1" customHeight="1">
      <c r="B26" s="829"/>
      <c r="C26" s="830"/>
      <c r="D26" s="830"/>
      <c r="E26" s="864"/>
      <c r="H26" s="148"/>
      <c r="I26" s="623" t="s">
        <v>371</v>
      </c>
      <c r="J26" s="84">
        <v>0</v>
      </c>
      <c r="K26" s="85">
        <v>0</v>
      </c>
      <c r="L26" s="85">
        <v>0</v>
      </c>
      <c r="M26" s="85">
        <v>0</v>
      </c>
      <c r="N26" s="86">
        <v>0</v>
      </c>
      <c r="O26" s="55"/>
    </row>
    <row r="27" spans="2:15" ht="18" hidden="1" customHeight="1">
      <c r="B27" s="831"/>
      <c r="C27" s="832"/>
      <c r="D27" s="832"/>
      <c r="E27" s="865"/>
      <c r="H27" s="148"/>
      <c r="I27" s="623" t="s">
        <v>372</v>
      </c>
      <c r="J27" s="84">
        <v>0</v>
      </c>
      <c r="K27" s="85">
        <v>0</v>
      </c>
      <c r="L27" s="85">
        <v>0</v>
      </c>
      <c r="M27" s="85">
        <v>0</v>
      </c>
      <c r="N27" s="86">
        <v>0</v>
      </c>
      <c r="O27" s="55"/>
    </row>
    <row r="28" spans="2:15" ht="18" hidden="1" customHeight="1">
      <c r="B28" s="829"/>
      <c r="C28" s="833"/>
      <c r="D28" s="833"/>
      <c r="E28" s="866"/>
      <c r="H28" s="148"/>
      <c r="I28" s="623" t="s">
        <v>374</v>
      </c>
      <c r="J28" s="84">
        <v>0</v>
      </c>
      <c r="K28" s="85">
        <v>0</v>
      </c>
      <c r="L28" s="85">
        <v>0</v>
      </c>
      <c r="M28" s="85">
        <v>0</v>
      </c>
      <c r="N28" s="86">
        <v>0</v>
      </c>
      <c r="O28" s="55"/>
    </row>
    <row r="29" spans="2:15" ht="18" customHeight="1" thickBot="1">
      <c r="B29" s="1086" t="s">
        <v>38</v>
      </c>
      <c r="H29" s="148"/>
      <c r="I29" s="623" t="s">
        <v>375</v>
      </c>
      <c r="J29" s="84">
        <v>0</v>
      </c>
      <c r="K29" s="85">
        <v>0</v>
      </c>
      <c r="L29" s="85">
        <v>0</v>
      </c>
      <c r="M29" s="85">
        <v>0</v>
      </c>
      <c r="N29" s="86">
        <v>0</v>
      </c>
      <c r="O29" s="55"/>
    </row>
    <row r="30" spans="2:15" ht="18" hidden="1" customHeight="1">
      <c r="H30" s="148"/>
      <c r="I30" s="623" t="s">
        <v>376</v>
      </c>
      <c r="J30" s="84">
        <v>0</v>
      </c>
      <c r="K30" s="85">
        <v>0</v>
      </c>
      <c r="L30" s="85">
        <v>0</v>
      </c>
      <c r="M30" s="85">
        <v>0</v>
      </c>
      <c r="N30" s="86">
        <v>0</v>
      </c>
      <c r="O30" s="55"/>
    </row>
    <row r="31" spans="2:15" ht="18" hidden="1" customHeight="1">
      <c r="F31" s="790"/>
      <c r="H31" s="148"/>
      <c r="I31" s="623" t="s">
        <v>378</v>
      </c>
      <c r="J31" s="84">
        <v>0</v>
      </c>
      <c r="K31" s="85">
        <v>0</v>
      </c>
      <c r="L31" s="85">
        <v>0</v>
      </c>
      <c r="M31" s="85">
        <v>0</v>
      </c>
      <c r="N31" s="86">
        <v>0</v>
      </c>
      <c r="O31" s="55"/>
    </row>
    <row r="32" spans="2:15" ht="18" hidden="1" customHeight="1" thickBot="1">
      <c r="F32" s="791"/>
      <c r="H32" s="87" t="s">
        <v>368</v>
      </c>
      <c r="I32" s="623" t="s">
        <v>379</v>
      </c>
      <c r="J32" s="84">
        <v>0</v>
      </c>
      <c r="K32" s="85">
        <v>0</v>
      </c>
      <c r="L32" s="85">
        <v>0</v>
      </c>
      <c r="M32" s="85">
        <v>0</v>
      </c>
      <c r="N32" s="86">
        <v>0</v>
      </c>
      <c r="O32" s="55"/>
    </row>
    <row r="33" spans="2:15" ht="18" customHeight="1" thickBot="1">
      <c r="B33" s="827"/>
      <c r="C33" s="828" t="s">
        <v>435</v>
      </c>
      <c r="D33" s="828" t="s">
        <v>428</v>
      </c>
      <c r="E33" s="863" t="s">
        <v>300</v>
      </c>
      <c r="F33" s="791"/>
      <c r="H33" s="87" t="s">
        <v>368</v>
      </c>
      <c r="I33" s="623" t="s">
        <v>386</v>
      </c>
      <c r="J33" s="84">
        <v>0</v>
      </c>
      <c r="K33" s="85">
        <v>0</v>
      </c>
      <c r="L33" s="85">
        <v>0</v>
      </c>
      <c r="M33" s="85">
        <v>0</v>
      </c>
      <c r="N33" s="86">
        <v>0</v>
      </c>
      <c r="O33" s="55"/>
    </row>
    <row r="34" spans="2:15" ht="18" hidden="1" customHeight="1" thickTop="1">
      <c r="F34" s="791"/>
      <c r="H34" s="88"/>
      <c r="I34" s="623" t="s">
        <v>397</v>
      </c>
      <c r="J34" s="84">
        <v>0</v>
      </c>
      <c r="K34" s="85">
        <v>0</v>
      </c>
      <c r="L34" s="85">
        <v>0</v>
      </c>
      <c r="M34" s="85">
        <v>0</v>
      </c>
      <c r="N34" s="86">
        <v>0</v>
      </c>
      <c r="O34" s="55"/>
    </row>
    <row r="35" spans="2:15" ht="18" hidden="1" customHeight="1">
      <c r="H35" s="78"/>
      <c r="I35" s="623" t="s">
        <v>414</v>
      </c>
      <c r="J35" s="84">
        <v>0</v>
      </c>
      <c r="K35" s="85">
        <v>0</v>
      </c>
      <c r="L35" s="85">
        <v>0</v>
      </c>
      <c r="M35" s="85">
        <v>0</v>
      </c>
      <c r="N35" s="86">
        <v>0</v>
      </c>
      <c r="O35" s="76"/>
    </row>
    <row r="36" spans="2:15" ht="18" hidden="1" customHeight="1" thickBot="1">
      <c r="H36" s="713"/>
      <c r="I36" s="623" t="s">
        <v>415</v>
      </c>
      <c r="J36" s="84">
        <v>0</v>
      </c>
      <c r="K36" s="85">
        <v>0</v>
      </c>
      <c r="L36" s="85">
        <v>0</v>
      </c>
      <c r="M36" s="85">
        <v>0</v>
      </c>
      <c r="N36" s="86">
        <v>0</v>
      </c>
      <c r="O36" s="76"/>
    </row>
    <row r="37" spans="2:15" ht="18.75" thickTop="1" thickBot="1">
      <c r="B37" s="834" t="s">
        <v>454</v>
      </c>
      <c r="C37" s="844">
        <v>0.27596727355111333</v>
      </c>
      <c r="D37" s="844">
        <v>0.4027439772301929</v>
      </c>
      <c r="E37" s="845">
        <v>0.27649980236515953</v>
      </c>
      <c r="F37" s="790"/>
      <c r="H37" s="359"/>
      <c r="I37" s="623" t="s">
        <v>419</v>
      </c>
      <c r="J37" s="84">
        <v>0</v>
      </c>
      <c r="K37" s="85">
        <v>0</v>
      </c>
      <c r="L37" s="85">
        <v>0</v>
      </c>
      <c r="M37" s="85">
        <v>0</v>
      </c>
      <c r="N37" s="86">
        <v>0</v>
      </c>
      <c r="O37" s="55"/>
    </row>
    <row r="38" spans="2:15" ht="18" hidden="1" thickTop="1">
      <c r="B38" s="819" t="s">
        <v>436</v>
      </c>
      <c r="C38" s="867">
        <v>7.6235857880394775E-2</v>
      </c>
      <c r="D38" s="867">
        <v>1.1406863797263786E-2</v>
      </c>
      <c r="E38" s="868">
        <v>7.5963542018465752E-2</v>
      </c>
      <c r="H38" s="153" t="s">
        <v>282</v>
      </c>
      <c r="I38" s="623" t="s">
        <v>421</v>
      </c>
      <c r="J38" s="84">
        <v>0</v>
      </c>
      <c r="K38" s="85">
        <v>0</v>
      </c>
      <c r="L38" s="85">
        <v>0</v>
      </c>
      <c r="M38" s="85">
        <v>0</v>
      </c>
      <c r="N38" s="86">
        <v>0</v>
      </c>
      <c r="O38" s="55"/>
    </row>
    <row r="39" spans="2:15" ht="18" hidden="1" customHeight="1">
      <c r="B39" s="1015" t="s">
        <v>439</v>
      </c>
      <c r="C39" s="511">
        <v>2.7187812619117496E-2</v>
      </c>
      <c r="D39" s="511">
        <v>0.43975354070989253</v>
      </c>
      <c r="E39" s="952">
        <v>2.8816827850182476E-2</v>
      </c>
      <c r="H39" s="148" t="s">
        <v>287</v>
      </c>
      <c r="I39" s="623" t="s">
        <v>422</v>
      </c>
      <c r="J39" s="84">
        <v>0</v>
      </c>
      <c r="K39" s="85">
        <v>0</v>
      </c>
      <c r="L39" s="85">
        <v>0</v>
      </c>
      <c r="M39" s="85">
        <v>0</v>
      </c>
      <c r="N39" s="86">
        <v>0</v>
      </c>
      <c r="O39" s="55"/>
    </row>
    <row r="40" spans="2:15" ht="18" hidden="1" customHeight="1">
      <c r="B40" s="1015" t="s">
        <v>442</v>
      </c>
      <c r="C40" s="511">
        <v>6.1436561402489667E-2</v>
      </c>
      <c r="D40" s="511">
        <v>4.0185277525964402E-2</v>
      </c>
      <c r="E40" s="952">
        <v>6.1319134591845417E-2</v>
      </c>
      <c r="H40" s="148" t="s">
        <v>289</v>
      </c>
      <c r="I40" s="623" t="s">
        <v>427</v>
      </c>
      <c r="J40" s="84">
        <v>0</v>
      </c>
      <c r="K40" s="85">
        <v>0</v>
      </c>
      <c r="L40" s="85">
        <v>0</v>
      </c>
      <c r="M40" s="85">
        <v>0</v>
      </c>
      <c r="N40" s="86">
        <v>0</v>
      </c>
      <c r="O40" s="55"/>
    </row>
    <row r="41" spans="2:15" ht="18" customHeight="1">
      <c r="B41" s="792" t="s">
        <v>235</v>
      </c>
      <c r="F41" s="791"/>
      <c r="H41" s="148" t="s">
        <v>341</v>
      </c>
      <c r="I41" s="622" t="s">
        <v>430</v>
      </c>
      <c r="J41" s="849">
        <v>0</v>
      </c>
      <c r="K41" s="152">
        <v>0</v>
      </c>
      <c r="L41" s="152">
        <v>0</v>
      </c>
      <c r="M41" s="152">
        <v>0</v>
      </c>
      <c r="N41" s="490">
        <v>0</v>
      </c>
      <c r="O41" s="55"/>
    </row>
    <row r="42" spans="2:15" ht="18" hidden="1" customHeight="1">
      <c r="H42" s="148" t="s">
        <v>346</v>
      </c>
      <c r="I42" s="623" t="s">
        <v>436</v>
      </c>
      <c r="J42" s="84">
        <v>0</v>
      </c>
      <c r="K42" s="85">
        <v>0</v>
      </c>
      <c r="L42" s="85">
        <v>0</v>
      </c>
      <c r="M42" s="85">
        <v>0</v>
      </c>
      <c r="N42" s="86">
        <v>0</v>
      </c>
      <c r="O42" s="55"/>
    </row>
    <row r="43" spans="2:15" ht="18" hidden="1" customHeight="1">
      <c r="H43" s="148" t="s">
        <v>349</v>
      </c>
      <c r="I43" s="622" t="s">
        <v>439</v>
      </c>
      <c r="J43" s="849">
        <v>0</v>
      </c>
      <c r="K43" s="152">
        <v>0</v>
      </c>
      <c r="L43" s="152">
        <v>0</v>
      </c>
      <c r="M43" s="152">
        <v>0</v>
      </c>
      <c r="N43" s="490">
        <v>0</v>
      </c>
      <c r="O43" s="55"/>
    </row>
    <row r="44" spans="2:15" ht="18" hidden="1" customHeight="1" thickBot="1">
      <c r="H44" s="148" t="s">
        <v>352</v>
      </c>
      <c r="I44" s="795" t="s">
        <v>442</v>
      </c>
      <c r="J44" s="1011">
        <v>0</v>
      </c>
      <c r="K44" s="950">
        <v>0</v>
      </c>
      <c r="L44" s="950">
        <v>0</v>
      </c>
      <c r="M44" s="950">
        <v>0</v>
      </c>
      <c r="N44" s="951">
        <v>0</v>
      </c>
      <c r="O44" s="55"/>
    </row>
    <row r="45" spans="2:15" ht="18" customHeight="1" thickBot="1">
      <c r="H45" s="148" t="s">
        <v>356</v>
      </c>
      <c r="I45" s="795" t="s">
        <v>454</v>
      </c>
      <c r="J45" s="1011">
        <v>0</v>
      </c>
      <c r="K45" s="950">
        <v>0</v>
      </c>
      <c r="L45" s="950">
        <v>0</v>
      </c>
      <c r="M45" s="950">
        <v>0</v>
      </c>
      <c r="N45" s="951">
        <v>0</v>
      </c>
      <c r="O45" s="55"/>
    </row>
    <row r="46" spans="2:15" ht="18" customHeight="1">
      <c r="H46" s="148" t="s">
        <v>358</v>
      </c>
      <c r="I46" s="125"/>
      <c r="J46" s="89"/>
      <c r="K46" s="89"/>
      <c r="L46" s="89"/>
      <c r="M46" s="89"/>
      <c r="N46" s="89"/>
      <c r="O46" s="55"/>
    </row>
    <row r="47" spans="2:15" ht="18" customHeight="1" thickBot="1">
      <c r="H47" s="148" t="s">
        <v>360</v>
      </c>
      <c r="I47" s="78" t="s">
        <v>104</v>
      </c>
      <c r="J47" s="76"/>
      <c r="K47" s="76"/>
      <c r="L47" s="76"/>
      <c r="M47" s="150" t="s">
        <v>29</v>
      </c>
      <c r="N47" s="76"/>
      <c r="O47" s="55"/>
    </row>
    <row r="48" spans="2:15" ht="18" customHeight="1" thickBot="1">
      <c r="H48" s="148" t="s">
        <v>362</v>
      </c>
      <c r="I48" s="624"/>
      <c r="J48" s="368" t="s">
        <v>105</v>
      </c>
      <c r="K48" s="369" t="s">
        <v>102</v>
      </c>
      <c r="L48" s="369" t="s">
        <v>106</v>
      </c>
      <c r="M48" s="370" t="s">
        <v>77</v>
      </c>
      <c r="N48" s="55"/>
      <c r="O48" s="55"/>
    </row>
    <row r="49" spans="8:15" ht="18" hidden="1" customHeight="1" thickTop="1">
      <c r="H49" s="148" t="s">
        <v>368</v>
      </c>
      <c r="I49" s="639" t="s">
        <v>283</v>
      </c>
      <c r="J49" s="365">
        <v>0</v>
      </c>
      <c r="K49" s="366">
        <v>0</v>
      </c>
      <c r="L49" s="366">
        <v>0</v>
      </c>
      <c r="M49" s="367">
        <v>0</v>
      </c>
      <c r="N49" s="55"/>
      <c r="O49" s="55"/>
    </row>
    <row r="50" spans="8:15" ht="18" hidden="1" customHeight="1">
      <c r="H50" s="148" t="s">
        <v>368</v>
      </c>
      <c r="I50" s="623" t="s">
        <v>288</v>
      </c>
      <c r="J50" s="152">
        <v>0</v>
      </c>
      <c r="K50" s="152">
        <v>0</v>
      </c>
      <c r="L50" s="152">
        <v>0</v>
      </c>
      <c r="M50" s="490">
        <v>0</v>
      </c>
      <c r="N50" s="55"/>
      <c r="O50" s="55"/>
    </row>
    <row r="51" spans="8:15" ht="18" hidden="1" customHeight="1">
      <c r="H51" s="148" t="s">
        <v>368</v>
      </c>
      <c r="I51" s="623" t="s">
        <v>290</v>
      </c>
      <c r="J51" s="84">
        <v>0</v>
      </c>
      <c r="K51" s="85">
        <v>0</v>
      </c>
      <c r="L51" s="85">
        <v>0</v>
      </c>
      <c r="M51" s="86">
        <v>0</v>
      </c>
      <c r="N51" s="55"/>
      <c r="O51" s="55"/>
    </row>
    <row r="52" spans="8:15" ht="18" customHeight="1" thickTop="1">
      <c r="H52" s="148" t="s">
        <v>368</v>
      </c>
      <c r="I52" s="623" t="s">
        <v>342</v>
      </c>
      <c r="J52" s="84">
        <v>0</v>
      </c>
      <c r="K52" s="85">
        <v>0</v>
      </c>
      <c r="L52" s="85">
        <v>0</v>
      </c>
      <c r="M52" s="86">
        <v>0</v>
      </c>
      <c r="N52" s="55"/>
      <c r="O52" s="55"/>
    </row>
    <row r="53" spans="8:15" ht="18" hidden="1" customHeight="1">
      <c r="H53" s="148" t="s">
        <v>368</v>
      </c>
      <c r="I53" s="623" t="s">
        <v>347</v>
      </c>
      <c r="J53" s="84">
        <v>0</v>
      </c>
      <c r="K53" s="85">
        <v>0</v>
      </c>
      <c r="L53" s="85">
        <v>0</v>
      </c>
      <c r="M53" s="86">
        <v>0</v>
      </c>
      <c r="N53" s="55"/>
      <c r="O53" s="55"/>
    </row>
    <row r="54" spans="8:15" ht="18" hidden="1" customHeight="1">
      <c r="H54" s="148" t="s">
        <v>368</v>
      </c>
      <c r="I54" s="623" t="s">
        <v>350</v>
      </c>
      <c r="J54" s="84">
        <v>0</v>
      </c>
      <c r="K54" s="85">
        <v>0</v>
      </c>
      <c r="L54" s="85">
        <v>0</v>
      </c>
      <c r="M54" s="86">
        <v>0</v>
      </c>
      <c r="N54" s="55"/>
      <c r="O54" s="55"/>
    </row>
    <row r="55" spans="8:15" ht="18" hidden="1" customHeight="1">
      <c r="H55" s="148" t="s">
        <v>368</v>
      </c>
      <c r="I55" s="623" t="s">
        <v>353</v>
      </c>
      <c r="J55" s="84">
        <v>0</v>
      </c>
      <c r="K55" s="85">
        <v>0</v>
      </c>
      <c r="L55" s="85">
        <v>0</v>
      </c>
      <c r="M55" s="86">
        <v>0</v>
      </c>
      <c r="N55" s="55"/>
      <c r="O55" s="55"/>
    </row>
    <row r="56" spans="8:15" ht="18" customHeight="1">
      <c r="H56" s="148" t="s">
        <v>368</v>
      </c>
      <c r="I56" s="623" t="s">
        <v>357</v>
      </c>
      <c r="J56" s="84">
        <v>0</v>
      </c>
      <c r="K56" s="85">
        <v>0</v>
      </c>
      <c r="L56" s="85">
        <v>0</v>
      </c>
      <c r="M56" s="86">
        <v>0</v>
      </c>
      <c r="N56" s="55"/>
      <c r="O56" s="55"/>
    </row>
    <row r="57" spans="8:15" ht="18" hidden="1" customHeight="1">
      <c r="H57" s="148"/>
      <c r="I57" s="623" t="s">
        <v>359</v>
      </c>
      <c r="J57" s="84">
        <v>0</v>
      </c>
      <c r="K57" s="85">
        <v>0</v>
      </c>
      <c r="L57" s="85">
        <v>0</v>
      </c>
      <c r="M57" s="86">
        <v>0</v>
      </c>
      <c r="N57" s="55"/>
      <c r="O57" s="55"/>
    </row>
    <row r="58" spans="8:15" ht="18" hidden="1" customHeight="1">
      <c r="H58" s="148"/>
      <c r="I58" s="623" t="s">
        <v>361</v>
      </c>
      <c r="J58" s="84">
        <v>0</v>
      </c>
      <c r="K58" s="85">
        <v>0</v>
      </c>
      <c r="L58" s="85">
        <v>0</v>
      </c>
      <c r="M58" s="86">
        <v>0</v>
      </c>
      <c r="N58" s="55"/>
      <c r="O58" s="55"/>
    </row>
    <row r="59" spans="8:15" ht="18" hidden="1" customHeight="1">
      <c r="H59" s="148"/>
      <c r="I59" s="623" t="s">
        <v>363</v>
      </c>
      <c r="J59" s="84">
        <v>0</v>
      </c>
      <c r="K59" s="85">
        <v>0</v>
      </c>
      <c r="L59" s="85">
        <v>0</v>
      </c>
      <c r="M59" s="86">
        <v>0</v>
      </c>
      <c r="N59" s="55"/>
      <c r="O59" s="55"/>
    </row>
    <row r="60" spans="8:15" ht="18" customHeight="1">
      <c r="H60" s="148"/>
      <c r="I60" s="623" t="s">
        <v>368</v>
      </c>
      <c r="J60" s="84">
        <v>0</v>
      </c>
      <c r="K60" s="85">
        <v>0</v>
      </c>
      <c r="L60" s="85">
        <v>0</v>
      </c>
      <c r="M60" s="86">
        <v>0</v>
      </c>
      <c r="N60" s="55"/>
      <c r="O60" s="55"/>
    </row>
    <row r="61" spans="8:15" ht="18" hidden="1" customHeight="1">
      <c r="H61" s="148"/>
      <c r="I61" s="623" t="s">
        <v>371</v>
      </c>
      <c r="J61" s="84">
        <v>0</v>
      </c>
      <c r="K61" s="85">
        <v>0</v>
      </c>
      <c r="L61" s="85">
        <v>0</v>
      </c>
      <c r="M61" s="86">
        <v>0</v>
      </c>
      <c r="N61" s="55"/>
      <c r="O61" s="55"/>
    </row>
    <row r="62" spans="8:15" ht="18" hidden="1" customHeight="1">
      <c r="H62" s="148"/>
      <c r="I62" s="623" t="s">
        <v>372</v>
      </c>
      <c r="J62" s="84">
        <v>0</v>
      </c>
      <c r="K62" s="85">
        <v>0</v>
      </c>
      <c r="L62" s="85">
        <v>0</v>
      </c>
      <c r="M62" s="86">
        <v>0</v>
      </c>
      <c r="N62" s="55"/>
      <c r="O62" s="55"/>
    </row>
    <row r="63" spans="8:15" ht="18" hidden="1" customHeight="1">
      <c r="H63" s="148"/>
      <c r="I63" s="623" t="s">
        <v>374</v>
      </c>
      <c r="J63" s="84">
        <v>0</v>
      </c>
      <c r="K63" s="85">
        <v>0</v>
      </c>
      <c r="L63" s="85">
        <v>0</v>
      </c>
      <c r="M63" s="86">
        <v>0</v>
      </c>
      <c r="N63" s="55"/>
      <c r="O63" s="55"/>
    </row>
    <row r="64" spans="8:15" ht="18" customHeight="1">
      <c r="H64" s="148"/>
      <c r="I64" s="623" t="s">
        <v>375</v>
      </c>
      <c r="J64" s="84">
        <v>0</v>
      </c>
      <c r="K64" s="85">
        <v>0</v>
      </c>
      <c r="L64" s="85">
        <v>0</v>
      </c>
      <c r="M64" s="86">
        <v>0</v>
      </c>
      <c r="N64" s="55"/>
      <c r="O64" s="55"/>
    </row>
    <row r="65" spans="8:15" ht="18" hidden="1" customHeight="1">
      <c r="H65" s="148"/>
      <c r="I65" s="623" t="s">
        <v>376</v>
      </c>
      <c r="J65" s="84">
        <v>0</v>
      </c>
      <c r="K65" s="85">
        <v>0</v>
      </c>
      <c r="L65" s="85">
        <v>0</v>
      </c>
      <c r="M65" s="86">
        <v>0</v>
      </c>
      <c r="N65" s="55"/>
      <c r="O65" s="55"/>
    </row>
    <row r="66" spans="8:15" ht="18" hidden="1" customHeight="1">
      <c r="H66" s="148"/>
      <c r="I66" s="623" t="s">
        <v>378</v>
      </c>
      <c r="J66" s="84">
        <v>0</v>
      </c>
      <c r="K66" s="85">
        <v>0</v>
      </c>
      <c r="L66" s="85">
        <v>0</v>
      </c>
      <c r="M66" s="86">
        <v>0</v>
      </c>
      <c r="N66" s="55"/>
      <c r="O66" s="55"/>
    </row>
    <row r="67" spans="8:15" ht="18" hidden="1" customHeight="1" thickBot="1">
      <c r="H67" s="87" t="s">
        <v>368</v>
      </c>
      <c r="I67" s="623" t="s">
        <v>379</v>
      </c>
      <c r="J67" s="84">
        <v>0</v>
      </c>
      <c r="K67" s="85">
        <v>0</v>
      </c>
      <c r="L67" s="85">
        <v>0</v>
      </c>
      <c r="M67" s="86">
        <v>0</v>
      </c>
      <c r="N67" s="55"/>
      <c r="O67" s="55"/>
    </row>
    <row r="68" spans="8:15" ht="18" customHeight="1" thickBot="1">
      <c r="H68" s="87" t="s">
        <v>368</v>
      </c>
      <c r="I68" s="623" t="s">
        <v>386</v>
      </c>
      <c r="J68" s="84">
        <v>0</v>
      </c>
      <c r="K68" s="85">
        <v>0</v>
      </c>
      <c r="L68" s="85">
        <v>0</v>
      </c>
      <c r="M68" s="86">
        <v>0</v>
      </c>
      <c r="N68" s="55"/>
      <c r="O68" s="55"/>
    </row>
    <row r="69" spans="8:15" ht="14.25" hidden="1" customHeight="1">
      <c r="H69" s="88"/>
      <c r="I69" s="623" t="s">
        <v>397</v>
      </c>
      <c r="J69" s="84">
        <v>0</v>
      </c>
      <c r="K69" s="85">
        <v>0</v>
      </c>
      <c r="L69" s="85">
        <v>0</v>
      </c>
      <c r="M69" s="86">
        <v>0</v>
      </c>
      <c r="N69" s="55"/>
      <c r="O69" s="55"/>
    </row>
    <row r="70" spans="8:15" ht="18.75" hidden="1" customHeight="1">
      <c r="H70" s="88"/>
      <c r="I70" s="623" t="s">
        <v>414</v>
      </c>
      <c r="J70" s="84">
        <v>0</v>
      </c>
      <c r="K70" s="85">
        <v>0</v>
      </c>
      <c r="L70" s="85">
        <v>0</v>
      </c>
      <c r="M70" s="86">
        <v>0</v>
      </c>
      <c r="N70" s="55"/>
      <c r="O70" s="55"/>
    </row>
    <row r="71" spans="8:15" ht="21.75" hidden="1" customHeight="1" thickBot="1">
      <c r="I71" s="623" t="s">
        <v>415</v>
      </c>
      <c r="J71" s="84">
        <v>0</v>
      </c>
      <c r="K71" s="85">
        <v>0</v>
      </c>
      <c r="L71" s="85">
        <v>0</v>
      </c>
      <c r="M71" s="86">
        <v>0</v>
      </c>
      <c r="N71" s="55"/>
      <c r="O71" s="76"/>
    </row>
    <row r="72" spans="8:15" ht="17.25" customHeight="1">
      <c r="H72" s="80"/>
      <c r="I72" s="623" t="s">
        <v>419</v>
      </c>
      <c r="J72" s="84">
        <v>0</v>
      </c>
      <c r="K72" s="85">
        <v>0</v>
      </c>
      <c r="L72" s="85">
        <v>0</v>
      </c>
      <c r="M72" s="86">
        <v>0</v>
      </c>
      <c r="N72" s="55"/>
      <c r="O72" s="55"/>
    </row>
    <row r="73" spans="8:15" ht="18" hidden="1" thickBot="1">
      <c r="H73" s="81"/>
      <c r="I73" s="623" t="s">
        <v>421</v>
      </c>
      <c r="J73" s="84">
        <v>0</v>
      </c>
      <c r="K73" s="85">
        <v>0</v>
      </c>
      <c r="L73" s="85">
        <v>0</v>
      </c>
      <c r="M73" s="86">
        <v>0</v>
      </c>
      <c r="N73" s="55"/>
      <c r="O73" s="55"/>
    </row>
    <row r="74" spans="8:15" ht="17.25" hidden="1">
      <c r="H74" s="153" t="s">
        <v>282</v>
      </c>
      <c r="I74" s="623" t="s">
        <v>422</v>
      </c>
      <c r="J74" s="84">
        <v>0</v>
      </c>
      <c r="K74" s="85">
        <v>0</v>
      </c>
      <c r="L74" s="85">
        <v>0</v>
      </c>
      <c r="M74" s="86">
        <v>0</v>
      </c>
      <c r="N74" s="55"/>
      <c r="O74" s="55"/>
    </row>
    <row r="75" spans="8:15" ht="17.25" hidden="1">
      <c r="H75" s="149" t="s">
        <v>287</v>
      </c>
      <c r="I75" s="623" t="s">
        <v>427</v>
      </c>
      <c r="J75" s="84">
        <v>0</v>
      </c>
      <c r="K75" s="85">
        <v>0</v>
      </c>
      <c r="L75" s="85">
        <v>0</v>
      </c>
      <c r="M75" s="86">
        <v>0</v>
      </c>
      <c r="N75" s="55"/>
      <c r="O75" s="55"/>
    </row>
    <row r="76" spans="8:15" ht="18" customHeight="1">
      <c r="H76" s="148" t="s">
        <v>289</v>
      </c>
      <c r="I76" s="622" t="s">
        <v>430</v>
      </c>
      <c r="J76" s="849">
        <v>0</v>
      </c>
      <c r="K76" s="152">
        <v>0</v>
      </c>
      <c r="L76" s="152">
        <v>0</v>
      </c>
      <c r="M76" s="490">
        <v>0</v>
      </c>
      <c r="N76" s="55"/>
      <c r="O76" s="55"/>
    </row>
    <row r="77" spans="8:15" ht="18" hidden="1" customHeight="1">
      <c r="H77" s="148" t="s">
        <v>341</v>
      </c>
      <c r="I77" s="623" t="s">
        <v>436</v>
      </c>
      <c r="J77" s="84">
        <v>0</v>
      </c>
      <c r="K77" s="85">
        <v>0</v>
      </c>
      <c r="L77" s="85">
        <v>0</v>
      </c>
      <c r="M77" s="86">
        <v>0</v>
      </c>
      <c r="N77" s="55"/>
      <c r="O77" s="55"/>
    </row>
    <row r="78" spans="8:15" ht="18" hidden="1" customHeight="1">
      <c r="H78" s="148" t="s">
        <v>346</v>
      </c>
      <c r="I78" s="622" t="s">
        <v>439</v>
      </c>
      <c r="J78" s="849">
        <v>0</v>
      </c>
      <c r="K78" s="152">
        <v>0</v>
      </c>
      <c r="L78" s="152">
        <v>0</v>
      </c>
      <c r="M78" s="490">
        <v>0</v>
      </c>
      <c r="N78" s="55"/>
      <c r="O78" s="55"/>
    </row>
    <row r="79" spans="8:15" ht="18" hidden="1" customHeight="1" thickBot="1">
      <c r="H79" s="148" t="s">
        <v>349</v>
      </c>
      <c r="I79" s="795" t="s">
        <v>442</v>
      </c>
      <c r="J79" s="1011">
        <v>0</v>
      </c>
      <c r="K79" s="950">
        <v>0</v>
      </c>
      <c r="L79" s="950">
        <v>0</v>
      </c>
      <c r="M79" s="951">
        <v>0</v>
      </c>
      <c r="N79" s="55"/>
      <c r="O79" s="55"/>
    </row>
    <row r="80" spans="8:15" ht="18" customHeight="1" thickBot="1">
      <c r="H80" s="148" t="s">
        <v>352</v>
      </c>
      <c r="I80" s="795" t="s">
        <v>454</v>
      </c>
      <c r="J80" s="1011">
        <v>0</v>
      </c>
      <c r="K80" s="950">
        <v>0</v>
      </c>
      <c r="L80" s="950">
        <v>0</v>
      </c>
      <c r="M80" s="951">
        <v>0</v>
      </c>
      <c r="N80" s="55"/>
      <c r="O80" s="55"/>
    </row>
    <row r="81" spans="8:15" ht="18" customHeight="1">
      <c r="H81" s="148" t="s">
        <v>356</v>
      </c>
      <c r="I81" s="125"/>
      <c r="J81" s="89"/>
      <c r="K81" s="89"/>
      <c r="L81" s="89"/>
      <c r="M81" s="89"/>
      <c r="N81" s="55"/>
      <c r="O81" s="55"/>
    </row>
    <row r="82" spans="8:15" ht="18" customHeight="1" thickBot="1">
      <c r="H82" s="148" t="s">
        <v>358</v>
      </c>
      <c r="I82" s="78" t="s">
        <v>107</v>
      </c>
      <c r="J82" s="76"/>
      <c r="K82" s="76"/>
      <c r="L82" s="76"/>
      <c r="M82" s="76"/>
      <c r="N82" s="150" t="s">
        <v>29</v>
      </c>
      <c r="O82" s="55"/>
    </row>
    <row r="83" spans="8:15" ht="18" customHeight="1">
      <c r="H83" s="148" t="s">
        <v>360</v>
      </c>
      <c r="I83" s="620"/>
      <c r="J83" s="1242" t="s">
        <v>101</v>
      </c>
      <c r="K83" s="1242"/>
      <c r="L83" s="1242" t="s">
        <v>102</v>
      </c>
      <c r="M83" s="1242"/>
      <c r="N83" s="1239" t="s">
        <v>77</v>
      </c>
      <c r="O83" s="55"/>
    </row>
    <row r="84" spans="8:15" ht="18" customHeight="1" thickBot="1">
      <c r="H84" s="148" t="s">
        <v>362</v>
      </c>
      <c r="I84" s="621"/>
      <c r="J84" s="83" t="s">
        <v>78</v>
      </c>
      <c r="K84" s="83" t="s">
        <v>103</v>
      </c>
      <c r="L84" s="83" t="s">
        <v>78</v>
      </c>
      <c r="M84" s="83" t="s">
        <v>103</v>
      </c>
      <c r="N84" s="1240"/>
      <c r="O84" s="55"/>
    </row>
    <row r="85" spans="8:15" ht="18" hidden="1" customHeight="1" thickTop="1">
      <c r="H85" s="148" t="s">
        <v>368</v>
      </c>
      <c r="I85" s="639" t="s">
        <v>283</v>
      </c>
      <c r="J85" s="84">
        <v>0</v>
      </c>
      <c r="K85" s="85">
        <v>0</v>
      </c>
      <c r="L85" s="430">
        <v>0</v>
      </c>
      <c r="M85" s="85">
        <v>0</v>
      </c>
      <c r="N85" s="367">
        <v>0</v>
      </c>
      <c r="O85" s="55"/>
    </row>
    <row r="86" spans="8:15" ht="18" hidden="1" customHeight="1">
      <c r="H86" s="148" t="s">
        <v>368</v>
      </c>
      <c r="I86" s="622" t="s">
        <v>288</v>
      </c>
      <c r="J86" s="84">
        <v>0</v>
      </c>
      <c r="K86" s="85">
        <v>0</v>
      </c>
      <c r="L86" s="430">
        <v>0</v>
      </c>
      <c r="M86" s="85">
        <v>0</v>
      </c>
      <c r="N86" s="490">
        <v>0</v>
      </c>
      <c r="O86" s="55"/>
    </row>
    <row r="87" spans="8:15" ht="18" hidden="1" customHeight="1">
      <c r="H87" s="148" t="s">
        <v>368</v>
      </c>
      <c r="I87" s="623" t="s">
        <v>290</v>
      </c>
      <c r="J87" s="84">
        <v>0</v>
      </c>
      <c r="K87" s="85">
        <v>0</v>
      </c>
      <c r="L87" s="430">
        <v>0</v>
      </c>
      <c r="M87" s="85">
        <v>0</v>
      </c>
      <c r="N87" s="86">
        <v>0</v>
      </c>
      <c r="O87" s="55"/>
    </row>
    <row r="88" spans="8:15" ht="18" customHeight="1" thickTop="1">
      <c r="H88" s="148" t="s">
        <v>368</v>
      </c>
      <c r="I88" s="623" t="s">
        <v>342</v>
      </c>
      <c r="J88" s="84">
        <v>0</v>
      </c>
      <c r="K88" s="85">
        <v>0</v>
      </c>
      <c r="L88" s="430">
        <v>0</v>
      </c>
      <c r="M88" s="85">
        <v>0</v>
      </c>
      <c r="N88" s="86">
        <v>0</v>
      </c>
      <c r="O88" s="55"/>
    </row>
    <row r="89" spans="8:15" ht="18" hidden="1" customHeight="1">
      <c r="H89" s="148" t="s">
        <v>368</v>
      </c>
      <c r="I89" s="623" t="s">
        <v>347</v>
      </c>
      <c r="J89" s="84">
        <v>0</v>
      </c>
      <c r="K89" s="85">
        <v>0</v>
      </c>
      <c r="L89" s="430">
        <v>0</v>
      </c>
      <c r="M89" s="85">
        <v>0</v>
      </c>
      <c r="N89" s="86">
        <v>0</v>
      </c>
      <c r="O89" s="55"/>
    </row>
    <row r="90" spans="8:15" ht="18" hidden="1" customHeight="1">
      <c r="H90" s="148" t="s">
        <v>368</v>
      </c>
      <c r="I90" s="623" t="s">
        <v>350</v>
      </c>
      <c r="J90" s="84">
        <v>0</v>
      </c>
      <c r="K90" s="85">
        <v>0</v>
      </c>
      <c r="L90" s="430">
        <v>0</v>
      </c>
      <c r="M90" s="85">
        <v>0</v>
      </c>
      <c r="N90" s="86">
        <v>0</v>
      </c>
      <c r="O90" s="55"/>
    </row>
    <row r="91" spans="8:15" ht="18" hidden="1" customHeight="1">
      <c r="H91" s="148" t="s">
        <v>368</v>
      </c>
      <c r="I91" s="623" t="s">
        <v>353</v>
      </c>
      <c r="J91" s="84">
        <v>0</v>
      </c>
      <c r="K91" s="85">
        <v>0</v>
      </c>
      <c r="L91" s="430">
        <v>0</v>
      </c>
      <c r="M91" s="85">
        <v>0</v>
      </c>
      <c r="N91" s="86">
        <v>0</v>
      </c>
      <c r="O91" s="55"/>
    </row>
    <row r="92" spans="8:15" ht="18" customHeight="1">
      <c r="H92" s="148" t="s">
        <v>368</v>
      </c>
      <c r="I92" s="623" t="s">
        <v>357</v>
      </c>
      <c r="J92" s="84">
        <v>0</v>
      </c>
      <c r="K92" s="85">
        <v>0</v>
      </c>
      <c r="L92" s="430">
        <v>0</v>
      </c>
      <c r="M92" s="85">
        <v>0</v>
      </c>
      <c r="N92" s="86">
        <v>0</v>
      </c>
      <c r="O92" s="55"/>
    </row>
    <row r="93" spans="8:15" ht="18" hidden="1" customHeight="1">
      <c r="H93" s="148"/>
      <c r="I93" s="623" t="s">
        <v>359</v>
      </c>
      <c r="J93" s="84">
        <v>0</v>
      </c>
      <c r="K93" s="85">
        <v>0</v>
      </c>
      <c r="L93" s="430">
        <v>0</v>
      </c>
      <c r="M93" s="85">
        <v>0</v>
      </c>
      <c r="N93" s="86">
        <v>0</v>
      </c>
      <c r="O93" s="55"/>
    </row>
    <row r="94" spans="8:15" ht="18" hidden="1" customHeight="1">
      <c r="H94" s="148"/>
      <c r="I94" s="623" t="s">
        <v>361</v>
      </c>
      <c r="J94" s="84">
        <v>0</v>
      </c>
      <c r="K94" s="85">
        <v>0</v>
      </c>
      <c r="L94" s="430">
        <v>0</v>
      </c>
      <c r="M94" s="85">
        <v>0</v>
      </c>
      <c r="N94" s="86">
        <v>0</v>
      </c>
      <c r="O94" s="55"/>
    </row>
    <row r="95" spans="8:15" ht="18" hidden="1" customHeight="1">
      <c r="H95" s="148"/>
      <c r="I95" s="623" t="s">
        <v>363</v>
      </c>
      <c r="J95" s="84">
        <v>0</v>
      </c>
      <c r="K95" s="85">
        <v>0</v>
      </c>
      <c r="L95" s="430">
        <v>0</v>
      </c>
      <c r="M95" s="85">
        <v>0</v>
      </c>
      <c r="N95" s="86">
        <v>0</v>
      </c>
      <c r="O95" s="55"/>
    </row>
    <row r="96" spans="8:15" ht="18" customHeight="1">
      <c r="H96" s="148"/>
      <c r="I96" s="623" t="s">
        <v>368</v>
      </c>
      <c r="J96" s="84">
        <v>0</v>
      </c>
      <c r="K96" s="85">
        <v>0</v>
      </c>
      <c r="L96" s="430">
        <v>0</v>
      </c>
      <c r="M96" s="85">
        <v>0</v>
      </c>
      <c r="N96" s="86">
        <v>0</v>
      </c>
      <c r="O96" s="55"/>
    </row>
    <row r="97" spans="8:15" ht="18" hidden="1" customHeight="1">
      <c r="H97" s="148"/>
      <c r="I97" s="623" t="s">
        <v>371</v>
      </c>
      <c r="J97" s="84">
        <v>0</v>
      </c>
      <c r="K97" s="85">
        <v>0</v>
      </c>
      <c r="L97" s="430">
        <v>0</v>
      </c>
      <c r="M97" s="85">
        <v>0</v>
      </c>
      <c r="N97" s="86">
        <v>0</v>
      </c>
      <c r="O97" s="55"/>
    </row>
    <row r="98" spans="8:15" ht="18" hidden="1" customHeight="1">
      <c r="H98" s="148"/>
      <c r="I98" s="623" t="s">
        <v>372</v>
      </c>
      <c r="J98" s="84">
        <v>0</v>
      </c>
      <c r="K98" s="85">
        <v>0</v>
      </c>
      <c r="L98" s="430">
        <v>0</v>
      </c>
      <c r="M98" s="85">
        <v>0</v>
      </c>
      <c r="N98" s="86">
        <v>0</v>
      </c>
      <c r="O98" s="55"/>
    </row>
    <row r="99" spans="8:15" ht="18" hidden="1" customHeight="1">
      <c r="H99" s="148"/>
      <c r="I99" s="623" t="s">
        <v>374</v>
      </c>
      <c r="J99" s="84">
        <v>0</v>
      </c>
      <c r="K99" s="85">
        <v>0</v>
      </c>
      <c r="L99" s="430">
        <v>0</v>
      </c>
      <c r="M99" s="85">
        <v>0</v>
      </c>
      <c r="N99" s="86">
        <v>0</v>
      </c>
      <c r="O99" s="55"/>
    </row>
    <row r="100" spans="8:15" ht="18" customHeight="1">
      <c r="H100" s="148"/>
      <c r="I100" s="623" t="s">
        <v>375</v>
      </c>
      <c r="J100" s="84">
        <v>0</v>
      </c>
      <c r="K100" s="85">
        <v>0</v>
      </c>
      <c r="L100" s="430">
        <v>0</v>
      </c>
      <c r="M100" s="85">
        <v>0</v>
      </c>
      <c r="N100" s="86">
        <v>0</v>
      </c>
      <c r="O100" s="55"/>
    </row>
    <row r="101" spans="8:15" ht="18" hidden="1" customHeight="1">
      <c r="H101" s="148"/>
      <c r="I101" s="623" t="s">
        <v>376</v>
      </c>
      <c r="J101" s="84">
        <v>0</v>
      </c>
      <c r="K101" s="85">
        <v>0</v>
      </c>
      <c r="L101" s="430">
        <v>0</v>
      </c>
      <c r="M101" s="85">
        <v>0</v>
      </c>
      <c r="N101" s="86">
        <v>0</v>
      </c>
      <c r="O101" s="55"/>
    </row>
    <row r="102" spans="8:15" ht="18" hidden="1" customHeight="1">
      <c r="H102" s="148"/>
      <c r="I102" s="623" t="s">
        <v>378</v>
      </c>
      <c r="J102" s="84">
        <v>0</v>
      </c>
      <c r="K102" s="85">
        <v>0</v>
      </c>
      <c r="L102" s="430">
        <v>0</v>
      </c>
      <c r="M102" s="85">
        <v>0</v>
      </c>
      <c r="N102" s="86">
        <v>0</v>
      </c>
      <c r="O102" s="55"/>
    </row>
    <row r="103" spans="8:15" ht="18" hidden="1" customHeight="1" thickBot="1">
      <c r="H103" s="87" t="s">
        <v>368</v>
      </c>
      <c r="I103" s="623" t="s">
        <v>379</v>
      </c>
      <c r="J103" s="84">
        <v>0</v>
      </c>
      <c r="K103" s="85">
        <v>0</v>
      </c>
      <c r="L103" s="430">
        <v>0</v>
      </c>
      <c r="M103" s="85">
        <v>0</v>
      </c>
      <c r="N103" s="86">
        <v>0</v>
      </c>
      <c r="O103" s="55"/>
    </row>
    <row r="104" spans="8:15" ht="18" customHeight="1" thickBot="1">
      <c r="H104" s="87" t="s">
        <v>368</v>
      </c>
      <c r="I104" s="623" t="s">
        <v>386</v>
      </c>
      <c r="J104" s="84">
        <v>0</v>
      </c>
      <c r="K104" s="85">
        <v>0</v>
      </c>
      <c r="L104" s="430">
        <v>0</v>
      </c>
      <c r="M104" s="85">
        <v>0</v>
      </c>
      <c r="N104" s="86">
        <v>0</v>
      </c>
      <c r="O104" s="55"/>
    </row>
    <row r="105" spans="8:15" ht="16.5" hidden="1" customHeight="1">
      <c r="H105" s="90"/>
      <c r="I105" s="623" t="s">
        <v>397</v>
      </c>
      <c r="J105" s="84">
        <v>0</v>
      </c>
      <c r="K105" s="85">
        <v>0</v>
      </c>
      <c r="L105" s="430">
        <v>0</v>
      </c>
      <c r="M105" s="85">
        <v>0</v>
      </c>
      <c r="N105" s="86">
        <v>0</v>
      </c>
      <c r="O105" s="76"/>
    </row>
    <row r="106" spans="8:15" ht="17.25" hidden="1" customHeight="1">
      <c r="I106" s="623" t="s">
        <v>414</v>
      </c>
      <c r="J106" s="84">
        <v>0</v>
      </c>
      <c r="K106" s="85">
        <v>0</v>
      </c>
      <c r="L106" s="430">
        <v>0</v>
      </c>
      <c r="M106" s="85">
        <v>0</v>
      </c>
      <c r="N106" s="86">
        <v>0</v>
      </c>
      <c r="O106" s="76"/>
    </row>
    <row r="107" spans="8:15" ht="17.25" hidden="1" customHeight="1">
      <c r="I107" s="623" t="s">
        <v>415</v>
      </c>
      <c r="J107" s="84">
        <v>0</v>
      </c>
      <c r="K107" s="85">
        <v>0</v>
      </c>
      <c r="L107" s="430">
        <v>0</v>
      </c>
      <c r="M107" s="85">
        <v>0</v>
      </c>
      <c r="N107" s="86">
        <v>0</v>
      </c>
    </row>
    <row r="108" spans="8:15" ht="17.25" customHeight="1">
      <c r="I108" s="623" t="s">
        <v>419</v>
      </c>
      <c r="J108" s="84">
        <v>0</v>
      </c>
      <c r="K108" s="85">
        <v>0</v>
      </c>
      <c r="L108" s="430">
        <v>0</v>
      </c>
      <c r="M108" s="85">
        <v>0</v>
      </c>
      <c r="N108" s="86">
        <v>0</v>
      </c>
    </row>
    <row r="109" spans="8:15" ht="17.25" hidden="1" customHeight="1">
      <c r="I109" s="623" t="s">
        <v>421</v>
      </c>
      <c r="J109" s="84">
        <v>0</v>
      </c>
      <c r="K109" s="85">
        <v>0</v>
      </c>
      <c r="L109" s="430">
        <v>0</v>
      </c>
      <c r="M109" s="85">
        <v>0</v>
      </c>
      <c r="N109" s="86">
        <v>0</v>
      </c>
    </row>
    <row r="110" spans="8:15" ht="17.25" hidden="1" customHeight="1">
      <c r="I110" s="623" t="s">
        <v>422</v>
      </c>
      <c r="J110" s="84">
        <v>0</v>
      </c>
      <c r="K110" s="85">
        <v>0</v>
      </c>
      <c r="L110" s="430">
        <v>0</v>
      </c>
      <c r="M110" s="85">
        <v>0</v>
      </c>
      <c r="N110" s="86">
        <v>0</v>
      </c>
    </row>
    <row r="111" spans="8:15" ht="17.25" hidden="1" customHeight="1">
      <c r="I111" s="623" t="s">
        <v>427</v>
      </c>
      <c r="J111" s="84">
        <v>0</v>
      </c>
      <c r="K111" s="85">
        <v>0</v>
      </c>
      <c r="L111" s="430">
        <v>0</v>
      </c>
      <c r="M111" s="85">
        <v>0</v>
      </c>
      <c r="N111" s="86">
        <v>0</v>
      </c>
    </row>
    <row r="112" spans="8:15" ht="17.25" customHeight="1">
      <c r="I112" s="622" t="s">
        <v>430</v>
      </c>
      <c r="J112" s="849">
        <v>0</v>
      </c>
      <c r="K112" s="152">
        <v>0</v>
      </c>
      <c r="L112" s="1013">
        <v>0</v>
      </c>
      <c r="M112" s="152">
        <v>0</v>
      </c>
      <c r="N112" s="490">
        <v>0</v>
      </c>
    </row>
    <row r="113" spans="9:14" ht="17.25" hidden="1" customHeight="1">
      <c r="I113" s="623" t="s">
        <v>436</v>
      </c>
      <c r="J113" s="84">
        <v>0</v>
      </c>
      <c r="K113" s="85">
        <v>0</v>
      </c>
      <c r="L113" s="430">
        <v>0</v>
      </c>
      <c r="M113" s="85">
        <v>0</v>
      </c>
      <c r="N113" s="86">
        <v>0</v>
      </c>
    </row>
    <row r="114" spans="9:14" ht="17.25" hidden="1" customHeight="1">
      <c r="I114" s="622" t="s">
        <v>439</v>
      </c>
      <c r="J114" s="849">
        <v>0</v>
      </c>
      <c r="K114" s="152">
        <v>0</v>
      </c>
      <c r="L114" s="1013">
        <v>0</v>
      </c>
      <c r="M114" s="152">
        <v>0</v>
      </c>
      <c r="N114" s="490">
        <v>0</v>
      </c>
    </row>
    <row r="115" spans="9:14" ht="17.25" hidden="1" customHeight="1" thickBot="1">
      <c r="I115" s="795" t="s">
        <v>442</v>
      </c>
      <c r="J115" s="1011">
        <v>0</v>
      </c>
      <c r="K115" s="950">
        <v>0</v>
      </c>
      <c r="L115" s="1012">
        <v>0</v>
      </c>
      <c r="M115" s="950">
        <v>0</v>
      </c>
      <c r="N115" s="951">
        <v>0</v>
      </c>
    </row>
    <row r="116" spans="9:14" ht="17.25" customHeight="1" thickBot="1">
      <c r="I116" s="795" t="s">
        <v>454</v>
      </c>
      <c r="J116" s="1011">
        <v>0</v>
      </c>
      <c r="K116" s="950">
        <v>0</v>
      </c>
      <c r="L116" s="1012">
        <v>0</v>
      </c>
      <c r="M116" s="950">
        <v>0</v>
      </c>
      <c r="N116" s="951">
        <v>0</v>
      </c>
    </row>
    <row r="117" spans="9:14" ht="17.25" customHeight="1">
      <c r="I117" s="295" t="s">
        <v>235</v>
      </c>
      <c r="J117" s="76"/>
      <c r="K117" s="76"/>
      <c r="L117" s="76"/>
      <c r="M117" s="76"/>
      <c r="N117" s="76"/>
    </row>
    <row r="118" spans="9:14" ht="17.25" customHeight="1"/>
    <row r="119" spans="9:14" ht="17.25" customHeight="1"/>
    <row r="120" spans="9:14" ht="17.25" customHeight="1"/>
    <row r="121" spans="9:14" ht="17.25" customHeight="1"/>
    <row r="122" spans="9:14" ht="17.25" customHeight="1"/>
    <row r="123" spans="9:14" ht="17.25" customHeight="1"/>
    <row r="124" spans="9:14" ht="17.25" customHeight="1"/>
    <row r="125" spans="9:14" ht="17.25" customHeight="1"/>
    <row r="126" spans="9:14" ht="17.25" customHeight="1"/>
    <row r="127" spans="9:14" ht="17.25" customHeight="1"/>
    <row r="128" spans="9:14" ht="17.25" customHeight="1"/>
    <row r="129" ht="17.25" customHeight="1"/>
    <row r="130" ht="17.25" customHeight="1"/>
    <row r="131" ht="17.25" customHeight="1"/>
    <row r="132" ht="17.25" customHeight="1"/>
    <row r="133" ht="17.25" customHeight="1"/>
  </sheetData>
  <mergeCells count="13">
    <mergeCell ref="I3:N3"/>
    <mergeCell ref="B1:N1"/>
    <mergeCell ref="J83:K83"/>
    <mergeCell ref="L83:M83"/>
    <mergeCell ref="N83:N84"/>
    <mergeCell ref="J6:K6"/>
    <mergeCell ref="L6:M6"/>
    <mergeCell ref="N6:N7"/>
    <mergeCell ref="B6:B7"/>
    <mergeCell ref="C6:C7"/>
    <mergeCell ref="D6:D7"/>
    <mergeCell ref="B3:E3"/>
    <mergeCell ref="E6:E7"/>
  </mergeCells>
  <phoneticPr fontId="7"/>
  <printOptions horizontalCentered="1"/>
  <pageMargins left="0.31496062992125984" right="0.31496062992125984" top="0.55118110236220474" bottom="0.55118110236220474" header="0.31496062992125984" footer="0.31496062992125984"/>
  <pageSetup paperSize="9" scale="60" fitToHeight="0" orientation="landscape" r:id="rId1"/>
  <headerFooter>
    <oddFooter>&amp;C&amp;12&amp;P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5">
    <pageSetUpPr fitToPage="1"/>
  </sheetPr>
  <dimension ref="B1:S88"/>
  <sheetViews>
    <sheetView zoomScale="70" zoomScaleNormal="70" zoomScaleSheetLayoutView="70" workbookViewId="0">
      <selection sqref="A1:XFD1048576"/>
    </sheetView>
  </sheetViews>
  <sheetFormatPr defaultRowHeight="13.5"/>
  <cols>
    <col min="1" max="1" width="16.875" customWidth="1"/>
    <col min="2" max="2" width="14.875" hidden="1" customWidth="1"/>
    <col min="3" max="3" width="14.5" customWidth="1"/>
    <col min="4" max="12" width="15" customWidth="1"/>
    <col min="15" max="15" width="13.875" customWidth="1"/>
  </cols>
  <sheetData>
    <row r="1" spans="2:19" ht="41.25" customHeight="1">
      <c r="B1" s="1199" t="s">
        <v>276</v>
      </c>
      <c r="C1" s="1199"/>
      <c r="D1" s="1199"/>
      <c r="E1" s="1199"/>
      <c r="F1" s="1199"/>
      <c r="G1" s="1199"/>
      <c r="H1" s="1199"/>
      <c r="I1" s="1199"/>
      <c r="J1" s="1199"/>
      <c r="K1" s="1199"/>
      <c r="L1" s="1199"/>
    </row>
    <row r="2" spans="2:19" ht="33" customHeight="1">
      <c r="B2" s="1198" t="s">
        <v>110</v>
      </c>
      <c r="C2" s="1198"/>
      <c r="D2" s="1198"/>
      <c r="E2" s="1198"/>
      <c r="F2" s="1198"/>
      <c r="G2" s="1198"/>
      <c r="H2" s="1198"/>
      <c r="I2" s="1198"/>
      <c r="J2" s="1198"/>
      <c r="K2" s="1198"/>
      <c r="L2" s="1198"/>
    </row>
    <row r="3" spans="2:19" ht="21" customHeight="1">
      <c r="B3" s="215"/>
      <c r="C3" s="215"/>
      <c r="D3" s="215"/>
      <c r="E3" s="215"/>
      <c r="F3" s="215"/>
      <c r="G3" s="215"/>
      <c r="H3" s="215"/>
      <c r="I3" s="215"/>
      <c r="J3" s="215"/>
      <c r="K3" s="215"/>
      <c r="L3" s="215"/>
      <c r="P3" s="840"/>
      <c r="Q3" s="835"/>
      <c r="R3" s="835"/>
      <c r="S3" s="835"/>
    </row>
    <row r="4" spans="2:19" ht="22.5" customHeight="1" thickBot="1">
      <c r="B4" s="111" t="s">
        <v>30</v>
      </c>
      <c r="C4" s="111"/>
      <c r="D4" s="105"/>
      <c r="E4" s="105"/>
      <c r="F4" s="105"/>
      <c r="G4" s="105"/>
      <c r="H4" s="105"/>
      <c r="I4" s="105"/>
      <c r="J4" s="174"/>
      <c r="K4" s="174"/>
      <c r="L4" s="232" t="s">
        <v>29</v>
      </c>
    </row>
    <row r="5" spans="2:19" ht="17.25">
      <c r="B5" s="1248"/>
      <c r="C5" s="640"/>
      <c r="D5" s="1306" t="s">
        <v>111</v>
      </c>
      <c r="E5" s="1306"/>
      <c r="F5" s="1306"/>
      <c r="G5" s="1306" t="s">
        <v>23</v>
      </c>
      <c r="H5" s="1306"/>
      <c r="I5" s="1306"/>
      <c r="J5" s="1254" t="s">
        <v>86</v>
      </c>
      <c r="K5" s="1255"/>
      <c r="L5" s="1256"/>
    </row>
    <row r="6" spans="2:19" ht="17.25">
      <c r="B6" s="1249"/>
      <c r="C6" s="641"/>
      <c r="D6" s="1307" t="s">
        <v>25</v>
      </c>
      <c r="E6" s="1246"/>
      <c r="F6" s="1257"/>
      <c r="G6" s="1303" t="s">
        <v>85</v>
      </c>
      <c r="H6" s="1260"/>
      <c r="I6" s="1266"/>
      <c r="J6" s="1303"/>
      <c r="K6" s="1304"/>
      <c r="L6" s="1305"/>
      <c r="M6" s="178"/>
    </row>
    <row r="7" spans="2:19" ht="18" thickBot="1">
      <c r="B7" s="1250"/>
      <c r="C7" s="642"/>
      <c r="D7" s="109" t="s">
        <v>112</v>
      </c>
      <c r="E7" s="109" t="s">
        <v>113</v>
      </c>
      <c r="F7" s="181" t="s">
        <v>114</v>
      </c>
      <c r="G7" s="109" t="s">
        <v>112</v>
      </c>
      <c r="H7" s="109" t="s">
        <v>113</v>
      </c>
      <c r="I7" s="109" t="s">
        <v>114</v>
      </c>
      <c r="J7" s="109" t="s">
        <v>112</v>
      </c>
      <c r="K7" s="109" t="s">
        <v>113</v>
      </c>
      <c r="L7" s="645" t="s">
        <v>114</v>
      </c>
      <c r="M7" s="178"/>
    </row>
    <row r="8" spans="2:19" ht="18" hidden="1" thickTop="1">
      <c r="B8" s="2" t="s">
        <v>10</v>
      </c>
      <c r="C8" s="644" t="s">
        <v>9</v>
      </c>
      <c r="D8" s="91">
        <v>1456.4590650700002</v>
      </c>
      <c r="E8" s="91">
        <v>317.79274735000001</v>
      </c>
      <c r="F8" s="91">
        <v>1774.2518124200001</v>
      </c>
      <c r="G8" s="91">
        <v>0</v>
      </c>
      <c r="H8" s="91">
        <v>0</v>
      </c>
      <c r="I8" s="91">
        <v>0</v>
      </c>
      <c r="J8" s="173">
        <v>1456.4590650700002</v>
      </c>
      <c r="K8" s="173">
        <v>317.79274735000001</v>
      </c>
      <c r="L8" s="646">
        <v>1774.2518124200001</v>
      </c>
      <c r="M8" s="178"/>
    </row>
    <row r="9" spans="2:19" ht="18" thickTop="1">
      <c r="B9" s="2" t="s">
        <v>11</v>
      </c>
      <c r="C9" s="643" t="s">
        <v>12</v>
      </c>
      <c r="D9" s="65">
        <v>1272.000711138611</v>
      </c>
      <c r="E9" s="65">
        <v>390.50741023357585</v>
      </c>
      <c r="F9" s="65">
        <v>1662.5081213721869</v>
      </c>
      <c r="G9" s="65">
        <v>0</v>
      </c>
      <c r="H9" s="65">
        <v>0</v>
      </c>
      <c r="I9" s="65">
        <v>0</v>
      </c>
      <c r="J9" s="168">
        <v>1272.000711138611</v>
      </c>
      <c r="K9" s="168">
        <v>390.50741023357585</v>
      </c>
      <c r="L9" s="67">
        <v>1662.5081213721869</v>
      </c>
    </row>
    <row r="10" spans="2:19" ht="17.25">
      <c r="B10" s="2" t="s">
        <v>13</v>
      </c>
      <c r="C10" s="643" t="s">
        <v>14</v>
      </c>
      <c r="D10" s="65">
        <v>1311.22792067</v>
      </c>
      <c r="E10" s="65">
        <v>479.58053690000003</v>
      </c>
      <c r="F10" s="65">
        <v>1790.80845757</v>
      </c>
      <c r="G10" s="65">
        <v>0</v>
      </c>
      <c r="H10" s="65">
        <v>0</v>
      </c>
      <c r="I10" s="65">
        <v>0</v>
      </c>
      <c r="J10" s="168">
        <v>1311.22792067</v>
      </c>
      <c r="K10" s="168">
        <v>479.58053690000003</v>
      </c>
      <c r="L10" s="67">
        <v>1790.80845757</v>
      </c>
    </row>
    <row r="11" spans="2:19" ht="17.25">
      <c r="B11" s="2" t="s">
        <v>15</v>
      </c>
      <c r="C11" s="643" t="s">
        <v>16</v>
      </c>
      <c r="D11" s="65">
        <v>1276.2624815699999</v>
      </c>
      <c r="E11" s="65">
        <v>685.51858337999988</v>
      </c>
      <c r="F11" s="65">
        <v>1961.7810649499997</v>
      </c>
      <c r="G11" s="65">
        <v>0</v>
      </c>
      <c r="H11" s="65">
        <v>0</v>
      </c>
      <c r="I11" s="65">
        <v>0</v>
      </c>
      <c r="J11" s="168">
        <v>1276.2624815699999</v>
      </c>
      <c r="K11" s="168">
        <v>685.51858337999988</v>
      </c>
      <c r="L11" s="67">
        <v>1961.7810649499997</v>
      </c>
    </row>
    <row r="12" spans="2:19" ht="17.25" customHeight="1">
      <c r="B12" s="2" t="s">
        <v>17</v>
      </c>
      <c r="C12" s="643" t="s">
        <v>18</v>
      </c>
      <c r="D12" s="65">
        <v>971.63386285000001</v>
      </c>
      <c r="E12" s="65">
        <v>565.68410368000002</v>
      </c>
      <c r="F12" s="65">
        <v>1537.3179665299999</v>
      </c>
      <c r="G12" s="65">
        <v>0</v>
      </c>
      <c r="H12" s="65">
        <v>0</v>
      </c>
      <c r="I12" s="65">
        <v>0</v>
      </c>
      <c r="J12" s="168">
        <v>971.63386285000001</v>
      </c>
      <c r="K12" s="168">
        <v>565.68410368000002</v>
      </c>
      <c r="L12" s="67">
        <v>1537.3179665299999</v>
      </c>
    </row>
    <row r="13" spans="2:19" ht="17.25">
      <c r="B13" s="2" t="s">
        <v>19</v>
      </c>
      <c r="C13" s="644" t="s">
        <v>20</v>
      </c>
      <c r="D13" s="65">
        <v>681.88160349999987</v>
      </c>
      <c r="E13" s="65">
        <v>376.12</v>
      </c>
      <c r="F13" s="65">
        <v>1058.0016034999999</v>
      </c>
      <c r="G13" s="65">
        <v>0</v>
      </c>
      <c r="H13" s="65">
        <v>0</v>
      </c>
      <c r="I13" s="65">
        <v>0</v>
      </c>
      <c r="J13" s="168">
        <v>681.88160349999987</v>
      </c>
      <c r="K13" s="168">
        <v>376.12</v>
      </c>
      <c r="L13" s="67">
        <v>1058.0016034999999</v>
      </c>
    </row>
    <row r="14" spans="2:19" ht="17.25" hidden="1">
      <c r="B14" s="431" t="s">
        <v>282</v>
      </c>
      <c r="C14" s="643" t="s">
        <v>283</v>
      </c>
      <c r="D14" s="65">
        <v>765.4803598499999</v>
      </c>
      <c r="E14" s="65">
        <v>336.58</v>
      </c>
      <c r="F14" s="65">
        <v>1102.0603598499999</v>
      </c>
      <c r="G14" s="65">
        <v>0</v>
      </c>
      <c r="H14" s="65">
        <v>0</v>
      </c>
      <c r="I14" s="65">
        <v>0</v>
      </c>
      <c r="J14" s="168">
        <v>765.4803598499999</v>
      </c>
      <c r="K14" s="168">
        <v>336.58</v>
      </c>
      <c r="L14" s="67">
        <v>1102.0603598499999</v>
      </c>
    </row>
    <row r="15" spans="2:19" ht="16.5" hidden="1" customHeight="1">
      <c r="B15" s="431" t="s">
        <v>287</v>
      </c>
      <c r="C15" s="643" t="s">
        <v>288</v>
      </c>
      <c r="D15" s="65">
        <v>810.65138660000002</v>
      </c>
      <c r="E15" s="65">
        <v>328.65</v>
      </c>
      <c r="F15" s="65">
        <v>1139.3013866000001</v>
      </c>
      <c r="G15" s="65">
        <v>0</v>
      </c>
      <c r="H15" s="65">
        <v>0</v>
      </c>
      <c r="I15" s="65">
        <v>0</v>
      </c>
      <c r="J15" s="168">
        <v>810.65138660000002</v>
      </c>
      <c r="K15" s="168">
        <v>328.65</v>
      </c>
      <c r="L15" s="67">
        <v>1139.3013866000001</v>
      </c>
    </row>
    <row r="16" spans="2:19" ht="16.5" hidden="1" customHeight="1">
      <c r="B16" s="431" t="s">
        <v>289</v>
      </c>
      <c r="C16" s="643" t="s">
        <v>290</v>
      </c>
      <c r="D16" s="65">
        <v>913.77578191000009</v>
      </c>
      <c r="E16" s="65">
        <v>387.79</v>
      </c>
      <c r="F16" s="65">
        <v>1301.5657819100002</v>
      </c>
      <c r="G16" s="65">
        <v>0</v>
      </c>
      <c r="H16" s="65">
        <v>0</v>
      </c>
      <c r="I16" s="65">
        <v>0</v>
      </c>
      <c r="J16" s="168">
        <v>913.77578191000009</v>
      </c>
      <c r="K16" s="168">
        <v>387.79</v>
      </c>
      <c r="L16" s="67">
        <v>1301.5657819100002</v>
      </c>
    </row>
    <row r="17" spans="2:12" ht="16.5" customHeight="1">
      <c r="B17" s="431" t="s">
        <v>341</v>
      </c>
      <c r="C17" s="643" t="s">
        <v>342</v>
      </c>
      <c r="D17" s="65">
        <v>1006.3443750600001</v>
      </c>
      <c r="E17" s="65">
        <v>387.97</v>
      </c>
      <c r="F17" s="65">
        <v>1394.3143750600002</v>
      </c>
      <c r="G17" s="65">
        <v>0</v>
      </c>
      <c r="H17" s="65">
        <v>0</v>
      </c>
      <c r="I17" s="65">
        <v>0</v>
      </c>
      <c r="J17" s="168">
        <v>1006.3443750600001</v>
      </c>
      <c r="K17" s="168">
        <v>387.97</v>
      </c>
      <c r="L17" s="67">
        <v>1394.3143750600002</v>
      </c>
    </row>
    <row r="18" spans="2:12" ht="16.5" hidden="1" customHeight="1">
      <c r="B18" s="431" t="s">
        <v>346</v>
      </c>
      <c r="C18" s="643" t="s">
        <v>347</v>
      </c>
      <c r="D18" s="65">
        <v>1006.53898</v>
      </c>
      <c r="E18" s="65">
        <v>378.82</v>
      </c>
      <c r="F18" s="65">
        <v>1385.35898</v>
      </c>
      <c r="G18" s="65">
        <v>0</v>
      </c>
      <c r="H18" s="65">
        <v>0</v>
      </c>
      <c r="I18" s="65">
        <v>0</v>
      </c>
      <c r="J18" s="168">
        <v>1006.53898</v>
      </c>
      <c r="K18" s="168">
        <v>378.82</v>
      </c>
      <c r="L18" s="67">
        <v>1385.35898</v>
      </c>
    </row>
    <row r="19" spans="2:12" ht="16.5" hidden="1" customHeight="1">
      <c r="B19" s="431" t="s">
        <v>349</v>
      </c>
      <c r="C19" s="643" t="s">
        <v>350</v>
      </c>
      <c r="D19" s="65">
        <v>1291.92</v>
      </c>
      <c r="E19" s="65">
        <v>356.7</v>
      </c>
      <c r="F19" s="65">
        <v>1648.6200000000001</v>
      </c>
      <c r="G19" s="65">
        <v>0</v>
      </c>
      <c r="H19" s="65">
        <v>0</v>
      </c>
      <c r="I19" s="65">
        <v>0</v>
      </c>
      <c r="J19" s="168">
        <v>1291.92</v>
      </c>
      <c r="K19" s="168">
        <v>356.7</v>
      </c>
      <c r="L19" s="67">
        <v>1648.6200000000001</v>
      </c>
    </row>
    <row r="20" spans="2:12" ht="16.5" hidden="1" customHeight="1">
      <c r="B20" s="710" t="s">
        <v>352</v>
      </c>
      <c r="C20" s="643" t="s">
        <v>353</v>
      </c>
      <c r="D20" s="65">
        <v>1512.26295338</v>
      </c>
      <c r="E20" s="65">
        <v>325.88</v>
      </c>
      <c r="F20" s="65">
        <v>1838.1429533800001</v>
      </c>
      <c r="G20" s="65">
        <v>0</v>
      </c>
      <c r="H20" s="65">
        <v>0</v>
      </c>
      <c r="I20" s="65">
        <v>0</v>
      </c>
      <c r="J20" s="168">
        <v>1512.26295338</v>
      </c>
      <c r="K20" s="168">
        <v>325.88</v>
      </c>
      <c r="L20" s="67">
        <v>1838.1429533800001</v>
      </c>
    </row>
    <row r="21" spans="2:12" ht="16.5" customHeight="1">
      <c r="B21" s="431" t="s">
        <v>356</v>
      </c>
      <c r="C21" s="643" t="s">
        <v>357</v>
      </c>
      <c r="D21" s="65">
        <v>1418.8049874199999</v>
      </c>
      <c r="E21" s="65">
        <v>323.67</v>
      </c>
      <c r="F21" s="65">
        <v>1742.4749874199999</v>
      </c>
      <c r="G21" s="65">
        <v>0</v>
      </c>
      <c r="H21" s="65">
        <v>0</v>
      </c>
      <c r="I21" s="65">
        <v>0</v>
      </c>
      <c r="J21" s="168">
        <v>1418.8049874199999</v>
      </c>
      <c r="K21" s="168">
        <v>323.67</v>
      </c>
      <c r="L21" s="67">
        <v>1742.4749874199999</v>
      </c>
    </row>
    <row r="22" spans="2:12" ht="16.5" hidden="1" customHeight="1">
      <c r="B22" s="431" t="s">
        <v>358</v>
      </c>
      <c r="C22" s="643" t="s">
        <v>359</v>
      </c>
      <c r="D22" s="65">
        <v>1599.35</v>
      </c>
      <c r="E22" s="65">
        <v>307.11</v>
      </c>
      <c r="F22" s="65">
        <v>1906.46</v>
      </c>
      <c r="G22" s="65">
        <v>0</v>
      </c>
      <c r="H22" s="65">
        <v>0</v>
      </c>
      <c r="I22" s="65">
        <v>0</v>
      </c>
      <c r="J22" s="168">
        <v>1599.35</v>
      </c>
      <c r="K22" s="168">
        <v>307.11</v>
      </c>
      <c r="L22" s="67">
        <v>1906.46</v>
      </c>
    </row>
    <row r="23" spans="2:12" ht="16.5" hidden="1" customHeight="1">
      <c r="B23" s="431" t="s">
        <v>360</v>
      </c>
      <c r="C23" s="643" t="s">
        <v>361</v>
      </c>
      <c r="D23" s="65">
        <v>1736.80592</v>
      </c>
      <c r="E23" s="65">
        <v>259.01</v>
      </c>
      <c r="F23" s="65">
        <v>1995.81592</v>
      </c>
      <c r="G23" s="65">
        <v>0</v>
      </c>
      <c r="H23" s="65">
        <v>0</v>
      </c>
      <c r="I23" s="65">
        <v>0</v>
      </c>
      <c r="J23" s="168">
        <v>1736.80592</v>
      </c>
      <c r="K23" s="168">
        <v>259.01</v>
      </c>
      <c r="L23" s="67">
        <v>1995.81592</v>
      </c>
    </row>
    <row r="24" spans="2:12" ht="16.5" hidden="1" customHeight="1">
      <c r="B24" s="431" t="s">
        <v>362</v>
      </c>
      <c r="C24" s="643" t="s">
        <v>363</v>
      </c>
      <c r="D24" s="65">
        <v>1849.75649</v>
      </c>
      <c r="E24" s="65">
        <v>250.07</v>
      </c>
      <c r="F24" s="65">
        <v>2099.8264899999999</v>
      </c>
      <c r="G24" s="65">
        <v>0</v>
      </c>
      <c r="H24" s="65">
        <v>0</v>
      </c>
      <c r="I24" s="65">
        <v>0</v>
      </c>
      <c r="J24" s="168">
        <v>1849.75649</v>
      </c>
      <c r="K24" s="168">
        <v>250.07</v>
      </c>
      <c r="L24" s="67">
        <v>2099.8264899999999</v>
      </c>
    </row>
    <row r="25" spans="2:12" ht="16.5" customHeight="1">
      <c r="B25" s="431" t="s">
        <v>368</v>
      </c>
      <c r="C25" s="643" t="s">
        <v>368</v>
      </c>
      <c r="D25" s="65">
        <v>2133.6766344899997</v>
      </c>
      <c r="E25" s="65">
        <v>229.25</v>
      </c>
      <c r="F25" s="65">
        <v>2362.9266344899997</v>
      </c>
      <c r="G25" s="65">
        <v>0</v>
      </c>
      <c r="H25" s="65">
        <v>0</v>
      </c>
      <c r="I25" s="65">
        <v>0</v>
      </c>
      <c r="J25" s="168">
        <v>2133.6766344899997</v>
      </c>
      <c r="K25" s="168">
        <v>229.25</v>
      </c>
      <c r="L25" s="67">
        <v>2362.9266344899997</v>
      </c>
    </row>
    <row r="26" spans="2:12" ht="16.5" hidden="1" customHeight="1">
      <c r="B26" s="431" t="s">
        <v>368</v>
      </c>
      <c r="C26" s="643" t="s">
        <v>371</v>
      </c>
      <c r="D26" s="65">
        <v>2117.1582811600001</v>
      </c>
      <c r="E26" s="65">
        <v>226.14</v>
      </c>
      <c r="F26" s="65">
        <v>2343.29828116</v>
      </c>
      <c r="G26" s="65">
        <v>0</v>
      </c>
      <c r="H26" s="65">
        <v>0</v>
      </c>
      <c r="I26" s="65">
        <v>0</v>
      </c>
      <c r="J26" s="168">
        <v>2117.1582811600001</v>
      </c>
      <c r="K26" s="168">
        <v>226.14</v>
      </c>
      <c r="L26" s="67">
        <v>2343.29828116</v>
      </c>
    </row>
    <row r="27" spans="2:12" ht="16.5" hidden="1" customHeight="1">
      <c r="B27" s="431" t="s">
        <v>368</v>
      </c>
      <c r="C27" s="643" t="s">
        <v>372</v>
      </c>
      <c r="D27" s="65">
        <v>2227.923830913277</v>
      </c>
      <c r="E27" s="65">
        <v>229.4</v>
      </c>
      <c r="F27" s="65">
        <v>2457.3238309132771</v>
      </c>
      <c r="G27" s="65">
        <v>0</v>
      </c>
      <c r="H27" s="65">
        <v>0</v>
      </c>
      <c r="I27" s="65">
        <v>0</v>
      </c>
      <c r="J27" s="168">
        <v>2227.923830913277</v>
      </c>
      <c r="K27" s="168">
        <v>229.4</v>
      </c>
      <c r="L27" s="67">
        <v>2457.3238309132771</v>
      </c>
    </row>
    <row r="28" spans="2:12" ht="16.5" hidden="1" customHeight="1">
      <c r="B28" s="431" t="s">
        <v>368</v>
      </c>
      <c r="C28" s="643" t="s">
        <v>374</v>
      </c>
      <c r="D28" s="65">
        <v>2312.1229506999998</v>
      </c>
      <c r="E28" s="65">
        <v>212.75</v>
      </c>
      <c r="F28" s="65">
        <v>2524.8729506999998</v>
      </c>
      <c r="G28" s="65">
        <v>0</v>
      </c>
      <c r="H28" s="65">
        <v>0</v>
      </c>
      <c r="I28" s="65">
        <v>0</v>
      </c>
      <c r="J28" s="168">
        <v>2312.1229506999998</v>
      </c>
      <c r="K28" s="168">
        <v>212.75</v>
      </c>
      <c r="L28" s="67">
        <v>2524.8729506999998</v>
      </c>
    </row>
    <row r="29" spans="2:12" ht="16.5" customHeight="1">
      <c r="B29" s="431" t="s">
        <v>368</v>
      </c>
      <c r="C29" s="643" t="s">
        <v>375</v>
      </c>
      <c r="D29" s="65">
        <v>2547.5258173500001</v>
      </c>
      <c r="E29" s="65">
        <v>206.39</v>
      </c>
      <c r="F29" s="65">
        <v>2753.91581735</v>
      </c>
      <c r="G29" s="65">
        <v>0</v>
      </c>
      <c r="H29" s="65">
        <v>0</v>
      </c>
      <c r="I29" s="65">
        <v>0</v>
      </c>
      <c r="J29" s="168">
        <v>2547.5258173500001</v>
      </c>
      <c r="K29" s="168">
        <v>206.39</v>
      </c>
      <c r="L29" s="67">
        <v>2753.91581735</v>
      </c>
    </row>
    <row r="30" spans="2:12" ht="16.5" hidden="1" customHeight="1">
      <c r="B30" s="431" t="s">
        <v>368</v>
      </c>
      <c r="C30" s="643" t="s">
        <v>376</v>
      </c>
      <c r="D30" s="65">
        <v>2615.2596005800001</v>
      </c>
      <c r="E30" s="65">
        <v>204.83</v>
      </c>
      <c r="F30" s="65">
        <v>2820.08960058</v>
      </c>
      <c r="G30" s="65">
        <v>0</v>
      </c>
      <c r="H30" s="65">
        <v>0</v>
      </c>
      <c r="I30" s="65">
        <v>0</v>
      </c>
      <c r="J30" s="168">
        <v>2615.2596005800001</v>
      </c>
      <c r="K30" s="168">
        <v>204.83</v>
      </c>
      <c r="L30" s="67">
        <v>2820.08960058</v>
      </c>
    </row>
    <row r="31" spans="2:12" ht="16.5" hidden="1" customHeight="1">
      <c r="B31" s="431" t="s">
        <v>368</v>
      </c>
      <c r="C31" s="643" t="s">
        <v>378</v>
      </c>
      <c r="D31" s="65">
        <v>2538.7433029499998</v>
      </c>
      <c r="E31" s="65">
        <v>204.94</v>
      </c>
      <c r="F31" s="65">
        <v>2743.6833029499999</v>
      </c>
      <c r="G31" s="65">
        <v>0</v>
      </c>
      <c r="H31" s="65">
        <v>0</v>
      </c>
      <c r="I31" s="65">
        <v>0</v>
      </c>
      <c r="J31" s="168">
        <v>2538.7433029499998</v>
      </c>
      <c r="K31" s="168">
        <v>204.94</v>
      </c>
      <c r="L31" s="67">
        <v>2743.6833029499999</v>
      </c>
    </row>
    <row r="32" spans="2:12" ht="16.5" hidden="1" customHeight="1">
      <c r="B32" s="431" t="s">
        <v>368</v>
      </c>
      <c r="C32" s="643" t="s">
        <v>379</v>
      </c>
      <c r="D32" s="65">
        <v>2625.1242168999997</v>
      </c>
      <c r="E32" s="65">
        <v>215.81</v>
      </c>
      <c r="F32" s="65">
        <v>2840.9342168999997</v>
      </c>
      <c r="G32" s="65">
        <v>0</v>
      </c>
      <c r="H32" s="65">
        <v>0</v>
      </c>
      <c r="I32" s="65">
        <v>0</v>
      </c>
      <c r="J32" s="168">
        <v>2625.1242168999997</v>
      </c>
      <c r="K32" s="168">
        <v>215.81</v>
      </c>
      <c r="L32" s="67">
        <v>2840.9342168999997</v>
      </c>
    </row>
    <row r="33" spans="2:12" ht="16.5" customHeight="1">
      <c r="B33" s="431"/>
      <c r="C33" s="643" t="s">
        <v>386</v>
      </c>
      <c r="D33" s="65">
        <v>2849.6091629999996</v>
      </c>
      <c r="E33" s="65">
        <v>228.58</v>
      </c>
      <c r="F33" s="65">
        <v>3078.1891629999996</v>
      </c>
      <c r="G33" s="65">
        <v>0</v>
      </c>
      <c r="H33" s="65">
        <v>0</v>
      </c>
      <c r="I33" s="65">
        <v>0</v>
      </c>
      <c r="J33" s="168">
        <v>2849.6091629999996</v>
      </c>
      <c r="K33" s="168">
        <v>228.58</v>
      </c>
      <c r="L33" s="67">
        <v>3078.1891629999996</v>
      </c>
    </row>
    <row r="34" spans="2:12" ht="16.5" hidden="1" customHeight="1">
      <c r="B34" s="431"/>
      <c r="C34" s="643" t="s">
        <v>398</v>
      </c>
      <c r="D34" s="65">
        <v>3000.9205111400001</v>
      </c>
      <c r="E34" s="65">
        <v>222.57</v>
      </c>
      <c r="F34" s="65">
        <v>3223.4905111400003</v>
      </c>
      <c r="G34" s="65">
        <v>0</v>
      </c>
      <c r="H34" s="65">
        <v>0</v>
      </c>
      <c r="I34" s="65">
        <v>0</v>
      </c>
      <c r="J34" s="168">
        <v>3000.9205111400001</v>
      </c>
      <c r="K34" s="168">
        <v>222.57</v>
      </c>
      <c r="L34" s="67">
        <v>3223.4905111400003</v>
      </c>
    </row>
    <row r="35" spans="2:12" ht="16.5" hidden="1" customHeight="1">
      <c r="B35" s="431"/>
      <c r="C35" s="643" t="s">
        <v>414</v>
      </c>
      <c r="D35" s="65">
        <v>3121.1087729800001</v>
      </c>
      <c r="E35" s="65">
        <v>224.52</v>
      </c>
      <c r="F35" s="65">
        <v>3345.6287729800001</v>
      </c>
      <c r="G35" s="65">
        <v>0</v>
      </c>
      <c r="H35" s="65">
        <v>0</v>
      </c>
      <c r="I35" s="65">
        <v>0</v>
      </c>
      <c r="J35" s="168">
        <v>3121.1087729800001</v>
      </c>
      <c r="K35" s="168">
        <v>224.52</v>
      </c>
      <c r="L35" s="67">
        <v>3345.6287729800001</v>
      </c>
    </row>
    <row r="36" spans="2:12" ht="16.5" hidden="1" customHeight="1">
      <c r="B36" s="431"/>
      <c r="C36" s="643" t="s">
        <v>415</v>
      </c>
      <c r="D36" s="65">
        <v>3228.1144513200002</v>
      </c>
      <c r="E36" s="65">
        <v>215.34</v>
      </c>
      <c r="F36" s="65">
        <v>3443.4544513200003</v>
      </c>
      <c r="G36" s="65">
        <v>0</v>
      </c>
      <c r="H36" s="65">
        <v>0</v>
      </c>
      <c r="I36" s="65">
        <v>0</v>
      </c>
      <c r="J36" s="168">
        <v>3228.1144513200002</v>
      </c>
      <c r="K36" s="168">
        <v>215.34</v>
      </c>
      <c r="L36" s="67">
        <v>3443.4544513200003</v>
      </c>
    </row>
    <row r="37" spans="2:12" ht="16.5" customHeight="1">
      <c r="B37" s="431"/>
      <c r="C37" s="643" t="s">
        <v>419</v>
      </c>
      <c r="D37" s="65">
        <v>3586.9973325599999</v>
      </c>
      <c r="E37" s="65">
        <v>225.49</v>
      </c>
      <c r="F37" s="65">
        <v>3812.4873325600001</v>
      </c>
      <c r="G37" s="65">
        <v>0</v>
      </c>
      <c r="H37" s="65">
        <v>0</v>
      </c>
      <c r="I37" s="65">
        <v>0</v>
      </c>
      <c r="J37" s="168">
        <v>3586.9973325599999</v>
      </c>
      <c r="K37" s="168">
        <v>225.49</v>
      </c>
      <c r="L37" s="67">
        <v>3812.4873325600001</v>
      </c>
    </row>
    <row r="38" spans="2:12" ht="16.5" hidden="1" customHeight="1">
      <c r="B38" s="431"/>
      <c r="C38" s="643" t="s">
        <v>421</v>
      </c>
      <c r="D38" s="65">
        <v>3794.19733275</v>
      </c>
      <c r="E38" s="65">
        <v>244.82</v>
      </c>
      <c r="F38" s="65">
        <v>4039.0173327500002</v>
      </c>
      <c r="G38" s="65">
        <v>0</v>
      </c>
      <c r="H38" s="65">
        <v>0</v>
      </c>
      <c r="I38" s="65">
        <v>0</v>
      </c>
      <c r="J38" s="168">
        <v>3794.19733275</v>
      </c>
      <c r="K38" s="168">
        <v>244.82</v>
      </c>
      <c r="L38" s="67">
        <v>4039.0173327500002</v>
      </c>
    </row>
    <row r="39" spans="2:12" ht="16.5" hidden="1" customHeight="1">
      <c r="B39" s="431"/>
      <c r="C39" s="643" t="s">
        <v>422</v>
      </c>
      <c r="D39" s="65">
        <v>4018.2215460400002</v>
      </c>
      <c r="E39" s="65">
        <v>249.54</v>
      </c>
      <c r="F39" s="65">
        <v>4267.7615460400002</v>
      </c>
      <c r="G39" s="65">
        <v>0</v>
      </c>
      <c r="H39" s="65">
        <v>0</v>
      </c>
      <c r="I39" s="65">
        <v>0</v>
      </c>
      <c r="J39" s="168">
        <v>4018.2215460400002</v>
      </c>
      <c r="K39" s="168">
        <v>249.54</v>
      </c>
      <c r="L39" s="67">
        <v>4267.7615460400002</v>
      </c>
    </row>
    <row r="40" spans="2:12" ht="16.5" hidden="1" customHeight="1">
      <c r="B40" s="431"/>
      <c r="C40" s="643" t="s">
        <v>427</v>
      </c>
      <c r="D40" s="65">
        <v>4173.3625416999994</v>
      </c>
      <c r="E40" s="65">
        <v>231.92</v>
      </c>
      <c r="F40" s="65">
        <v>4405.2825416999995</v>
      </c>
      <c r="G40" s="65">
        <v>0</v>
      </c>
      <c r="H40" s="65">
        <v>0</v>
      </c>
      <c r="I40" s="65">
        <v>0</v>
      </c>
      <c r="J40" s="168">
        <v>4173.3625416999994</v>
      </c>
      <c r="K40" s="168">
        <v>231.92</v>
      </c>
      <c r="L40" s="67">
        <v>4405.2825416999995</v>
      </c>
    </row>
    <row r="41" spans="2:12" ht="16.5" customHeight="1">
      <c r="B41" s="431"/>
      <c r="C41" s="644" t="s">
        <v>430</v>
      </c>
      <c r="D41" s="107">
        <v>4571.5083223299998</v>
      </c>
      <c r="E41" s="107">
        <v>237.16</v>
      </c>
      <c r="F41" s="107">
        <v>4808.6683223299997</v>
      </c>
      <c r="G41" s="107">
        <v>0</v>
      </c>
      <c r="H41" s="107">
        <v>0</v>
      </c>
      <c r="I41" s="107">
        <v>0</v>
      </c>
      <c r="J41" s="975">
        <v>4571.5083223299998</v>
      </c>
      <c r="K41" s="975">
        <v>237.16</v>
      </c>
      <c r="L41" s="68">
        <v>4808.6683223299997</v>
      </c>
    </row>
    <row r="42" spans="2:12" ht="16.5" hidden="1" customHeight="1">
      <c r="B42" s="431"/>
      <c r="C42" s="643" t="s">
        <v>436</v>
      </c>
      <c r="D42" s="65">
        <v>4434.9661863900001</v>
      </c>
      <c r="E42" s="65">
        <v>256.79000000000002</v>
      </c>
      <c r="F42" s="65">
        <v>4691.75618639</v>
      </c>
      <c r="G42" s="65">
        <v>0</v>
      </c>
      <c r="H42" s="65">
        <v>0</v>
      </c>
      <c r="I42" s="65">
        <v>0</v>
      </c>
      <c r="J42" s="168">
        <v>4434.9661863900001</v>
      </c>
      <c r="K42" s="168">
        <v>256.79000000000002</v>
      </c>
      <c r="L42" s="67">
        <v>4691.75618639</v>
      </c>
    </row>
    <row r="43" spans="2:12" ht="17.25" hidden="1" customHeight="1" thickBot="1">
      <c r="B43" s="3" t="s">
        <v>368</v>
      </c>
      <c r="C43" s="644" t="s">
        <v>439</v>
      </c>
      <c r="D43" s="107">
        <v>4530.0120534999996</v>
      </c>
      <c r="E43" s="107">
        <v>251.5</v>
      </c>
      <c r="F43" s="107">
        <v>4781.5120534999996</v>
      </c>
      <c r="G43" s="107">
        <v>0</v>
      </c>
      <c r="H43" s="107">
        <v>0</v>
      </c>
      <c r="I43" s="107">
        <v>0</v>
      </c>
      <c r="J43" s="975">
        <v>4530.0120534999996</v>
      </c>
      <c r="K43" s="975">
        <v>251.5</v>
      </c>
      <c r="L43" s="68">
        <v>4781.5120534999996</v>
      </c>
    </row>
    <row r="44" spans="2:12" ht="17.25" hidden="1" customHeight="1" thickBot="1">
      <c r="B44" s="285"/>
      <c r="C44" s="912" t="s">
        <v>442</v>
      </c>
      <c r="D44" s="883">
        <v>6035.8648374799996</v>
      </c>
      <c r="E44" s="883">
        <v>241.67</v>
      </c>
      <c r="F44" s="883">
        <v>6277.5348374799996</v>
      </c>
      <c r="G44" s="883">
        <v>0</v>
      </c>
      <c r="H44" s="883">
        <v>0</v>
      </c>
      <c r="I44" s="883">
        <v>0</v>
      </c>
      <c r="J44" s="974">
        <v>6035.8648374799996</v>
      </c>
      <c r="K44" s="974">
        <v>241.67</v>
      </c>
      <c r="L44" s="969">
        <v>6277.5348374799996</v>
      </c>
    </row>
    <row r="45" spans="2:12" ht="17.25" customHeight="1" thickBot="1">
      <c r="B45" s="285"/>
      <c r="C45" s="912" t="s">
        <v>454</v>
      </c>
      <c r="D45" s="883">
        <v>6431.761798739999</v>
      </c>
      <c r="E45" s="883">
        <v>243.26</v>
      </c>
      <c r="F45" s="883">
        <v>6675.0217987399992</v>
      </c>
      <c r="G45" s="883">
        <v>0</v>
      </c>
      <c r="H45" s="883">
        <v>0</v>
      </c>
      <c r="I45" s="883">
        <v>0</v>
      </c>
      <c r="J45" s="974">
        <v>6431.761798739999</v>
      </c>
      <c r="K45" s="974">
        <v>243.26</v>
      </c>
      <c r="L45" s="969">
        <v>6675.0217987399992</v>
      </c>
    </row>
    <row r="46" spans="2:12" ht="17.25">
      <c r="B46" s="69"/>
      <c r="C46" s="69"/>
      <c r="D46" s="59"/>
      <c r="E46" s="59"/>
      <c r="F46" s="59"/>
      <c r="G46" s="59"/>
      <c r="H46" s="59"/>
      <c r="I46" s="59"/>
      <c r="J46" s="59"/>
      <c r="K46" s="59"/>
      <c r="L46" s="59"/>
    </row>
    <row r="47" spans="2:12" ht="17.25">
      <c r="C47" s="1083" t="s">
        <v>38</v>
      </c>
      <c r="D47" s="59"/>
      <c r="E47" s="59"/>
      <c r="F47" s="59"/>
      <c r="G47" s="59"/>
      <c r="H47" s="59"/>
      <c r="I47" s="59"/>
      <c r="J47" s="59"/>
      <c r="K47" s="59"/>
      <c r="L47" s="59"/>
    </row>
    <row r="48" spans="2:12" ht="7.5" customHeight="1" thickBot="1">
      <c r="B48" s="112"/>
      <c r="C48" s="112"/>
      <c r="D48" s="105"/>
      <c r="E48" s="105"/>
      <c r="F48" s="105"/>
      <c r="G48" s="105"/>
      <c r="H48" s="105"/>
      <c r="I48" s="105"/>
      <c r="J48" s="105"/>
      <c r="K48" s="105"/>
      <c r="L48" s="105"/>
    </row>
    <row r="49" spans="2:12" ht="17.25">
      <c r="B49" s="1308"/>
      <c r="C49" s="640"/>
      <c r="D49" s="1306" t="s">
        <v>111</v>
      </c>
      <c r="E49" s="1306"/>
      <c r="F49" s="1306"/>
      <c r="G49" s="1306" t="s">
        <v>23</v>
      </c>
      <c r="H49" s="1306"/>
      <c r="I49" s="1306"/>
      <c r="J49" s="1254" t="s">
        <v>86</v>
      </c>
      <c r="K49" s="1255"/>
      <c r="L49" s="1256"/>
    </row>
    <row r="50" spans="2:12" ht="17.25">
      <c r="B50" s="1249"/>
      <c r="C50" s="641"/>
      <c r="D50" s="1245" t="s">
        <v>25</v>
      </c>
      <c r="E50" s="1246"/>
      <c r="F50" s="1257"/>
      <c r="G50" s="1265" t="s">
        <v>85</v>
      </c>
      <c r="H50" s="1260"/>
      <c r="I50" s="1266"/>
      <c r="J50" s="1303"/>
      <c r="K50" s="1304"/>
      <c r="L50" s="1305"/>
    </row>
    <row r="51" spans="2:12" ht="18" thickBot="1">
      <c r="B51" s="1250"/>
      <c r="C51" s="642"/>
      <c r="D51" s="108" t="s">
        <v>112</v>
      </c>
      <c r="E51" s="109" t="s">
        <v>113</v>
      </c>
      <c r="F51" s="110" t="s">
        <v>114</v>
      </c>
      <c r="G51" s="108" t="s">
        <v>112</v>
      </c>
      <c r="H51" s="109" t="s">
        <v>113</v>
      </c>
      <c r="I51" s="109" t="s">
        <v>114</v>
      </c>
      <c r="J51" s="108" t="s">
        <v>112</v>
      </c>
      <c r="K51" s="109" t="s">
        <v>113</v>
      </c>
      <c r="L51" s="179" t="s">
        <v>114</v>
      </c>
    </row>
    <row r="52" spans="2:12" ht="18" hidden="1" thickTop="1">
      <c r="B52" s="2" t="s">
        <v>11</v>
      </c>
      <c r="C52" s="643" t="s">
        <v>12</v>
      </c>
      <c r="D52" s="266">
        <v>-0.1266484986466295</v>
      </c>
      <c r="E52" s="266">
        <v>0.22881158707971325</v>
      </c>
      <c r="F52" s="266">
        <v>-6.2980739411166095E-2</v>
      </c>
      <c r="G52" s="266" t="s">
        <v>201</v>
      </c>
      <c r="H52" s="266" t="s">
        <v>201</v>
      </c>
      <c r="I52" s="266" t="s">
        <v>201</v>
      </c>
      <c r="J52" s="267">
        <v>-0.1266484986466295</v>
      </c>
      <c r="K52" s="267">
        <v>0.22881158707971325</v>
      </c>
      <c r="L52" s="268">
        <v>-6.2980739411166095E-2</v>
      </c>
    </row>
    <row r="53" spans="2:12" ht="18" thickTop="1">
      <c r="B53" s="2" t="s">
        <v>13</v>
      </c>
      <c r="C53" s="643" t="s">
        <v>14</v>
      </c>
      <c r="D53" s="266">
        <v>3.0838983962733324E-2</v>
      </c>
      <c r="E53" s="266">
        <v>0.22809586792001332</v>
      </c>
      <c r="F53" s="266">
        <v>7.7172757563384181E-2</v>
      </c>
      <c r="G53" s="266" t="s">
        <v>201</v>
      </c>
      <c r="H53" s="266" t="s">
        <v>201</v>
      </c>
      <c r="I53" s="266" t="s">
        <v>201</v>
      </c>
      <c r="J53" s="267">
        <v>3.0838983962733324E-2</v>
      </c>
      <c r="K53" s="267">
        <v>0.22809586792001332</v>
      </c>
      <c r="L53" s="269">
        <v>7.7172757563384181E-2</v>
      </c>
    </row>
    <row r="54" spans="2:12" ht="17.25">
      <c r="B54" s="2" t="s">
        <v>15</v>
      </c>
      <c r="C54" s="643" t="s">
        <v>16</v>
      </c>
      <c r="D54" s="266">
        <v>-2.6666179501526936E-2</v>
      </c>
      <c r="E54" s="266">
        <v>0.42941285276333291</v>
      </c>
      <c r="F54" s="266">
        <v>9.5472302834663555E-2</v>
      </c>
      <c r="G54" s="266" t="s">
        <v>201</v>
      </c>
      <c r="H54" s="266" t="s">
        <v>201</v>
      </c>
      <c r="I54" s="266" t="s">
        <v>201</v>
      </c>
      <c r="J54" s="267">
        <v>-2.6666179501526936E-2</v>
      </c>
      <c r="K54" s="267">
        <v>0.42941285276333291</v>
      </c>
      <c r="L54" s="269">
        <v>9.5472302834663555E-2</v>
      </c>
    </row>
    <row r="55" spans="2:12" ht="17.25">
      <c r="B55" s="2" t="s">
        <v>17</v>
      </c>
      <c r="C55" s="643" t="s">
        <v>18</v>
      </c>
      <c r="D55" s="266">
        <v>-0.23868806230616418</v>
      </c>
      <c r="E55" s="266">
        <v>-0.17480850644361401</v>
      </c>
      <c r="F55" s="266">
        <v>-0.21636619192815901</v>
      </c>
      <c r="G55" s="266" t="s">
        <v>201</v>
      </c>
      <c r="H55" s="266" t="s">
        <v>201</v>
      </c>
      <c r="I55" s="266" t="s">
        <v>201</v>
      </c>
      <c r="J55" s="267">
        <v>-0.23868806230616418</v>
      </c>
      <c r="K55" s="267">
        <v>-0.17480850644361401</v>
      </c>
      <c r="L55" s="269">
        <v>-0.21636619192815901</v>
      </c>
    </row>
    <row r="56" spans="2:12" ht="17.25">
      <c r="B56" s="2" t="s">
        <v>19</v>
      </c>
      <c r="C56" s="644" t="s">
        <v>20</v>
      </c>
      <c r="D56" s="266">
        <v>-0.29821136379510049</v>
      </c>
      <c r="E56" s="266">
        <v>-0.3351059406598314</v>
      </c>
      <c r="F56" s="266">
        <v>-0.31178739432279085</v>
      </c>
      <c r="G56" s="266" t="s">
        <v>201</v>
      </c>
      <c r="H56" s="266" t="s">
        <v>201</v>
      </c>
      <c r="I56" s="266" t="s">
        <v>201</v>
      </c>
      <c r="J56" s="267">
        <v>-0.29821136379510049</v>
      </c>
      <c r="K56" s="267">
        <v>-0.3351059406598314</v>
      </c>
      <c r="L56" s="269">
        <v>-0.31178739432279085</v>
      </c>
    </row>
    <row r="57" spans="2:12" ht="17.25" hidden="1">
      <c r="B57" s="431" t="s">
        <v>282</v>
      </c>
      <c r="C57" s="643" t="s">
        <v>283</v>
      </c>
      <c r="D57" s="266">
        <v>0.12260010523953085</v>
      </c>
      <c r="E57" s="266">
        <v>-0.10512602360948639</v>
      </c>
      <c r="F57" s="266">
        <v>4.164337388927225E-2</v>
      </c>
      <c r="G57" s="266" t="s">
        <v>201</v>
      </c>
      <c r="H57" s="266" t="s">
        <v>201</v>
      </c>
      <c r="I57" s="266" t="s">
        <v>201</v>
      </c>
      <c r="J57" s="267">
        <v>0.12260010523953085</v>
      </c>
      <c r="K57" s="267">
        <v>-0.10512602360948639</v>
      </c>
      <c r="L57" s="269">
        <v>4.164337388927225E-2</v>
      </c>
    </row>
    <row r="58" spans="2:12" ht="17.25" hidden="1">
      <c r="B58" s="431" t="s">
        <v>287</v>
      </c>
      <c r="C58" s="643" t="s">
        <v>288</v>
      </c>
      <c r="D58" s="266">
        <v>5.9010040125460093E-2</v>
      </c>
      <c r="E58" s="266">
        <v>-2.3560520530037456E-2</v>
      </c>
      <c r="F58" s="266">
        <v>3.3792184263908197E-2</v>
      </c>
      <c r="G58" s="266" t="s">
        <v>201</v>
      </c>
      <c r="H58" s="266" t="s">
        <v>201</v>
      </c>
      <c r="I58" s="266" t="s">
        <v>201</v>
      </c>
      <c r="J58" s="267">
        <v>5.9010040125460093E-2</v>
      </c>
      <c r="K58" s="267">
        <v>-2.3560520530037456E-2</v>
      </c>
      <c r="L58" s="269">
        <v>3.3792184263908197E-2</v>
      </c>
    </row>
    <row r="59" spans="2:12" ht="17.25" hidden="1">
      <c r="B59" s="431" t="s">
        <v>289</v>
      </c>
      <c r="C59" s="643" t="s">
        <v>290</v>
      </c>
      <c r="D59" s="266">
        <v>0.12721176699952377</v>
      </c>
      <c r="E59" s="266">
        <v>0.17994827323900819</v>
      </c>
      <c r="F59" s="266">
        <v>0.14242446925676377</v>
      </c>
      <c r="G59" s="266" t="s">
        <v>201</v>
      </c>
      <c r="H59" s="266" t="s">
        <v>201</v>
      </c>
      <c r="I59" s="266" t="s">
        <v>201</v>
      </c>
      <c r="J59" s="267">
        <v>0.12721176699952377</v>
      </c>
      <c r="K59" s="267">
        <v>0.17994827323900819</v>
      </c>
      <c r="L59" s="269">
        <v>0.14242446925676377</v>
      </c>
    </row>
    <row r="60" spans="2:12" ht="17.25">
      <c r="B60" s="431" t="s">
        <v>341</v>
      </c>
      <c r="C60" s="643" t="s">
        <v>342</v>
      </c>
      <c r="D60" s="266">
        <v>0.47583447022852593</v>
      </c>
      <c r="E60" s="266">
        <v>3.15059023715836E-2</v>
      </c>
      <c r="F60" s="266">
        <v>0.31787548378701524</v>
      </c>
      <c r="G60" s="266" t="s">
        <v>201</v>
      </c>
      <c r="H60" s="266" t="s">
        <v>201</v>
      </c>
      <c r="I60" s="266" t="s">
        <v>201</v>
      </c>
      <c r="J60" s="267">
        <v>0.47583447022852593</v>
      </c>
      <c r="K60" s="267">
        <v>3.15059023715836E-2</v>
      </c>
      <c r="L60" s="269">
        <v>0.31787548378701524</v>
      </c>
    </row>
    <row r="61" spans="2:12" ht="17.25" hidden="1">
      <c r="B61" s="431" t="s">
        <v>346</v>
      </c>
      <c r="C61" s="643" t="s">
        <v>347</v>
      </c>
      <c r="D61" s="266">
        <v>1.933780769514152E-4</v>
      </c>
      <c r="E61" s="266">
        <v>-2.3584297754981141E-2</v>
      </c>
      <c r="F61" s="266">
        <v>-6.4227947586173737E-3</v>
      </c>
      <c r="G61" s="266" t="s">
        <v>201</v>
      </c>
      <c r="H61" s="266" t="s">
        <v>201</v>
      </c>
      <c r="I61" s="266" t="s">
        <v>201</v>
      </c>
      <c r="J61" s="267">
        <v>1.933780769514152E-4</v>
      </c>
      <c r="K61" s="267">
        <v>-2.3584297754981141E-2</v>
      </c>
      <c r="L61" s="269">
        <v>-6.4227947586173737E-3</v>
      </c>
    </row>
    <row r="62" spans="2:12" ht="17.25" hidden="1">
      <c r="B62" s="431" t="s">
        <v>349</v>
      </c>
      <c r="C62" s="643" t="s">
        <v>350</v>
      </c>
      <c r="D62" s="266">
        <v>0.28352704234067522</v>
      </c>
      <c r="E62" s="266">
        <v>-5.8391848371258132E-2</v>
      </c>
      <c r="F62" s="266">
        <v>0.19003090448080118</v>
      </c>
      <c r="G62" s="266" t="s">
        <v>201</v>
      </c>
      <c r="H62" s="266" t="s">
        <v>201</v>
      </c>
      <c r="I62" s="266" t="s">
        <v>201</v>
      </c>
      <c r="J62" s="267">
        <v>0.28352704234067522</v>
      </c>
      <c r="K62" s="267">
        <v>-5.8391848371258132E-2</v>
      </c>
      <c r="L62" s="269">
        <v>0.19003090448080118</v>
      </c>
    </row>
    <row r="63" spans="2:12" ht="17.25" hidden="1">
      <c r="B63" s="431" t="s">
        <v>352</v>
      </c>
      <c r="C63" s="643" t="s">
        <v>353</v>
      </c>
      <c r="D63" s="266">
        <v>0.17055464222242855</v>
      </c>
      <c r="E63" s="266">
        <v>-8.6403139893467887E-2</v>
      </c>
      <c r="F63" s="266">
        <v>0.1149585431330446</v>
      </c>
      <c r="G63" s="266" t="s">
        <v>201</v>
      </c>
      <c r="H63" s="266" t="s">
        <v>201</v>
      </c>
      <c r="I63" s="266" t="s">
        <v>201</v>
      </c>
      <c r="J63" s="267">
        <v>0.17055464222242855</v>
      </c>
      <c r="K63" s="267">
        <v>-8.6403139893467887E-2</v>
      </c>
      <c r="L63" s="269">
        <v>0.1149585431330446</v>
      </c>
    </row>
    <row r="64" spans="2:12" ht="17.25">
      <c r="B64" s="431" t="s">
        <v>356</v>
      </c>
      <c r="C64" s="643" t="s">
        <v>357</v>
      </c>
      <c r="D64" s="266">
        <v>0.40986030486373826</v>
      </c>
      <c r="E64" s="266">
        <v>-0.16573446400494884</v>
      </c>
      <c r="F64" s="266">
        <v>0.24970022441676229</v>
      </c>
      <c r="G64" s="266" t="s">
        <v>201</v>
      </c>
      <c r="H64" s="266" t="s">
        <v>201</v>
      </c>
      <c r="I64" s="266" t="s">
        <v>201</v>
      </c>
      <c r="J64" s="267">
        <v>0.40986030486373826</v>
      </c>
      <c r="K64" s="267">
        <v>-0.16573446400494884</v>
      </c>
      <c r="L64" s="269">
        <v>0.24970022441676229</v>
      </c>
    </row>
    <row r="65" spans="2:12" ht="17.25" hidden="1">
      <c r="B65" s="431" t="s">
        <v>358</v>
      </c>
      <c r="C65" s="643" t="s">
        <v>359</v>
      </c>
      <c r="D65" s="266">
        <v>0.12725146456406869</v>
      </c>
      <c r="E65" s="266">
        <v>-5.1163221799981465E-2</v>
      </c>
      <c r="F65" s="266">
        <v>9.4110396857291445E-2</v>
      </c>
      <c r="G65" s="266" t="s">
        <v>201</v>
      </c>
      <c r="H65" s="266" t="s">
        <v>201</v>
      </c>
      <c r="I65" s="266" t="s">
        <v>201</v>
      </c>
      <c r="J65" s="267">
        <v>0.12725146456406869</v>
      </c>
      <c r="K65" s="267">
        <v>-5.1163221799981465E-2</v>
      </c>
      <c r="L65" s="269">
        <v>9.4110396857291445E-2</v>
      </c>
    </row>
    <row r="66" spans="2:12" ht="17.25" hidden="1">
      <c r="B66" s="431" t="s">
        <v>360</v>
      </c>
      <c r="C66" s="643" t="s">
        <v>361</v>
      </c>
      <c r="D66" s="266">
        <v>8.594486510144754E-2</v>
      </c>
      <c r="E66" s="266">
        <v>-0.15662140601087565</v>
      </c>
      <c r="F66" s="266">
        <v>4.6870073329626623E-2</v>
      </c>
      <c r="G66" s="266" t="s">
        <v>201</v>
      </c>
      <c r="H66" s="266" t="s">
        <v>201</v>
      </c>
      <c r="I66" s="266" t="s">
        <v>201</v>
      </c>
      <c r="J66" s="267">
        <v>8.594486510144754E-2</v>
      </c>
      <c r="K66" s="267">
        <v>-0.15662140601087565</v>
      </c>
      <c r="L66" s="269">
        <v>4.6870073329626623E-2</v>
      </c>
    </row>
    <row r="67" spans="2:12" ht="17.25" hidden="1">
      <c r="B67" s="431" t="s">
        <v>362</v>
      </c>
      <c r="C67" s="643" t="s">
        <v>363</v>
      </c>
      <c r="D67" s="266">
        <v>6.5033501267660332E-2</v>
      </c>
      <c r="E67" s="266">
        <v>-3.451604185166595E-2</v>
      </c>
      <c r="F67" s="266">
        <v>5.2114310221555861E-2</v>
      </c>
      <c r="G67" s="266" t="s">
        <v>201</v>
      </c>
      <c r="H67" s="266" t="s">
        <v>201</v>
      </c>
      <c r="I67" s="266" t="s">
        <v>201</v>
      </c>
      <c r="J67" s="267">
        <v>6.5033501267660332E-2</v>
      </c>
      <c r="K67" s="267">
        <v>-3.451604185166595E-2</v>
      </c>
      <c r="L67" s="269">
        <v>5.2114310221555861E-2</v>
      </c>
    </row>
    <row r="68" spans="2:12" ht="17.25">
      <c r="B68" s="431" t="s">
        <v>368</v>
      </c>
      <c r="C68" s="643" t="s">
        <v>368</v>
      </c>
      <c r="D68" s="266">
        <v>0.50385476045580102</v>
      </c>
      <c r="E68" s="266">
        <v>-0.2917168721228412</v>
      </c>
      <c r="F68" s="266">
        <v>0.35607492305451865</v>
      </c>
      <c r="G68" s="266" t="s">
        <v>201</v>
      </c>
      <c r="H68" s="266" t="s">
        <v>201</v>
      </c>
      <c r="I68" s="266" t="s">
        <v>201</v>
      </c>
      <c r="J68" s="267">
        <v>0.50385476045580102</v>
      </c>
      <c r="K68" s="267">
        <v>-0.2917168721228412</v>
      </c>
      <c r="L68" s="269">
        <v>0.35607492305451865</v>
      </c>
    </row>
    <row r="69" spans="2:12" ht="17.25" hidden="1">
      <c r="B69" s="431" t="s">
        <v>368</v>
      </c>
      <c r="C69" s="643" t="s">
        <v>371</v>
      </c>
      <c r="D69" s="266">
        <v>-7.7417323051615613E-3</v>
      </c>
      <c r="E69" s="266">
        <v>-1.3565976008724159E-2</v>
      </c>
      <c r="F69" s="266">
        <v>-8.3067976142374919E-3</v>
      </c>
      <c r="G69" s="266" t="s">
        <v>201</v>
      </c>
      <c r="H69" s="266" t="s">
        <v>201</v>
      </c>
      <c r="I69" s="266" t="s">
        <v>201</v>
      </c>
      <c r="J69" s="267">
        <v>-7.7417323051615613E-3</v>
      </c>
      <c r="K69" s="267">
        <v>-1.3565976008724159E-2</v>
      </c>
      <c r="L69" s="269">
        <v>-8.3067976142374919E-3</v>
      </c>
    </row>
    <row r="70" spans="2:12" ht="17.25" hidden="1">
      <c r="B70" s="431" t="s">
        <v>368</v>
      </c>
      <c r="C70" s="643" t="s">
        <v>372</v>
      </c>
      <c r="D70" s="266">
        <v>5.23180296621885E-2</v>
      </c>
      <c r="E70" s="266">
        <v>1.4415848589369503E-2</v>
      </c>
      <c r="F70" s="266">
        <v>4.8660279687838627E-2</v>
      </c>
      <c r="G70" s="266" t="s">
        <v>201</v>
      </c>
      <c r="H70" s="266" t="s">
        <v>201</v>
      </c>
      <c r="I70" s="266" t="s">
        <v>201</v>
      </c>
      <c r="J70" s="267">
        <v>5.23180296621885E-2</v>
      </c>
      <c r="K70" s="267">
        <v>1.4415848589369503E-2</v>
      </c>
      <c r="L70" s="269">
        <v>4.8660279687838627E-2</v>
      </c>
    </row>
    <row r="71" spans="2:12" ht="17.25" hidden="1">
      <c r="B71" s="431" t="s">
        <v>368</v>
      </c>
      <c r="C71" s="643" t="s">
        <v>374</v>
      </c>
      <c r="D71" s="266">
        <v>3.7792638427951844E-2</v>
      </c>
      <c r="E71" s="266">
        <v>-7.2580645161290341E-2</v>
      </c>
      <c r="F71" s="266">
        <v>2.7488896228063574E-2</v>
      </c>
      <c r="G71" s="266" t="s">
        <v>201</v>
      </c>
      <c r="H71" s="266" t="s">
        <v>201</v>
      </c>
      <c r="I71" s="266" t="s">
        <v>201</v>
      </c>
      <c r="J71" s="267">
        <v>3.7792638427951844E-2</v>
      </c>
      <c r="K71" s="267">
        <v>-7.2580645161290341E-2</v>
      </c>
      <c r="L71" s="269">
        <v>2.7488896228063574E-2</v>
      </c>
    </row>
    <row r="72" spans="2:12" ht="17.25">
      <c r="B72" s="431" t="s">
        <v>368</v>
      </c>
      <c r="C72" s="643" t="s">
        <v>375</v>
      </c>
      <c r="D72" s="266">
        <v>0.19396059185834424</v>
      </c>
      <c r="E72" s="266">
        <v>-9.9716466739367557E-2</v>
      </c>
      <c r="F72" s="266">
        <v>0.16546818557673462</v>
      </c>
      <c r="G72" s="266" t="s">
        <v>201</v>
      </c>
      <c r="H72" s="266" t="s">
        <v>201</v>
      </c>
      <c r="I72" s="266" t="s">
        <v>201</v>
      </c>
      <c r="J72" s="267">
        <v>0.19396059185834424</v>
      </c>
      <c r="K72" s="267">
        <v>-9.9716466739367557E-2</v>
      </c>
      <c r="L72" s="269">
        <v>0.16546818557673462</v>
      </c>
    </row>
    <row r="73" spans="2:12" ht="17.25" hidden="1">
      <c r="B73" s="431" t="s">
        <v>368</v>
      </c>
      <c r="C73" s="643" t="s">
        <v>376</v>
      </c>
      <c r="D73" s="266">
        <v>2.6588065474625236E-2</v>
      </c>
      <c r="E73" s="266">
        <v>-7.5585057415571196E-3</v>
      </c>
      <c r="F73" s="266">
        <v>2.4028978232775763E-2</v>
      </c>
      <c r="G73" s="266" t="s">
        <v>201</v>
      </c>
      <c r="H73" s="266" t="s">
        <v>201</v>
      </c>
      <c r="I73" s="266" t="s">
        <v>201</v>
      </c>
      <c r="J73" s="267">
        <v>2.6588065474625236E-2</v>
      </c>
      <c r="K73" s="267">
        <v>-7.5585057415571196E-3</v>
      </c>
      <c r="L73" s="269">
        <v>2.4028978232775763E-2</v>
      </c>
    </row>
    <row r="74" spans="2:12" ht="17.25" hidden="1">
      <c r="B74" s="431" t="s">
        <v>368</v>
      </c>
      <c r="C74" s="643" t="s">
        <v>378</v>
      </c>
      <c r="D74" s="266">
        <v>-2.9257629954988353E-2</v>
      </c>
      <c r="E74" s="266">
        <v>5.3703070839225314E-4</v>
      </c>
      <c r="F74" s="266">
        <v>-2.7093570932741243E-2</v>
      </c>
      <c r="G74" s="266" t="s">
        <v>201</v>
      </c>
      <c r="H74" s="266" t="s">
        <v>201</v>
      </c>
      <c r="I74" s="266" t="s">
        <v>201</v>
      </c>
      <c r="J74" s="267">
        <v>-2.9257629954988353E-2</v>
      </c>
      <c r="K74" s="267">
        <v>5.3703070839225314E-4</v>
      </c>
      <c r="L74" s="269">
        <v>-2.7093570932741243E-2</v>
      </c>
    </row>
    <row r="75" spans="2:12" ht="17.25" hidden="1">
      <c r="B75" s="431" t="s">
        <v>368</v>
      </c>
      <c r="C75" s="643" t="s">
        <v>379</v>
      </c>
      <c r="D75" s="266">
        <v>3.4025068170392012E-2</v>
      </c>
      <c r="E75" s="266">
        <v>5.3039914121206226E-2</v>
      </c>
      <c r="F75" s="266">
        <v>3.5445386078428197E-2</v>
      </c>
      <c r="G75" s="266" t="s">
        <v>201</v>
      </c>
      <c r="H75" s="266" t="s">
        <v>201</v>
      </c>
      <c r="I75" s="266" t="s">
        <v>201</v>
      </c>
      <c r="J75" s="267">
        <v>3.4025068170392012E-2</v>
      </c>
      <c r="K75" s="267">
        <v>5.3039914121206226E-2</v>
      </c>
      <c r="L75" s="269">
        <v>3.5445386078428197E-2</v>
      </c>
    </row>
    <row r="76" spans="2:12" ht="17.25">
      <c r="B76" s="431"/>
      <c r="C76" s="643" t="s">
        <v>386</v>
      </c>
      <c r="D76" s="266">
        <v>0.11857911059925356</v>
      </c>
      <c r="E76" s="266">
        <v>0.10751489897766378</v>
      </c>
      <c r="F76" s="266">
        <v>0.11774991218215117</v>
      </c>
      <c r="G76" s="266" t="s">
        <v>201</v>
      </c>
      <c r="H76" s="266" t="s">
        <v>201</v>
      </c>
      <c r="I76" s="266" t="s">
        <v>201</v>
      </c>
      <c r="J76" s="267">
        <v>0.11857911059925356</v>
      </c>
      <c r="K76" s="267">
        <v>0.10751489897766378</v>
      </c>
      <c r="L76" s="269">
        <v>0.11774991218215117</v>
      </c>
    </row>
    <row r="77" spans="2:12" ht="17.25" hidden="1">
      <c r="B77" s="431"/>
      <c r="C77" s="643" t="s">
        <v>398</v>
      </c>
      <c r="D77" s="266">
        <v>5.3098982872691068E-2</v>
      </c>
      <c r="E77" s="266">
        <v>-2.6292764021349283E-2</v>
      </c>
      <c r="F77" s="266">
        <v>4.720351493876037E-2</v>
      </c>
      <c r="G77" s="266" t="s">
        <v>201</v>
      </c>
      <c r="H77" s="266" t="s">
        <v>201</v>
      </c>
      <c r="I77" s="266" t="s">
        <v>201</v>
      </c>
      <c r="J77" s="267">
        <v>5.3098982872691068E-2</v>
      </c>
      <c r="K77" s="267">
        <v>-2.6292764021349283E-2</v>
      </c>
      <c r="L77" s="269">
        <v>4.720351493876037E-2</v>
      </c>
    </row>
    <row r="78" spans="2:12" ht="17.25" hidden="1">
      <c r="B78" s="431"/>
      <c r="C78" s="643" t="s">
        <v>414</v>
      </c>
      <c r="D78" s="266">
        <v>4.0050464980274487E-2</v>
      </c>
      <c r="E78" s="266">
        <v>8.7612885833671071E-3</v>
      </c>
      <c r="F78" s="266">
        <v>3.7890064021564356E-2</v>
      </c>
      <c r="G78" s="266" t="s">
        <v>201</v>
      </c>
      <c r="H78" s="266" t="s">
        <v>201</v>
      </c>
      <c r="I78" s="266" t="s">
        <v>201</v>
      </c>
      <c r="J78" s="267">
        <v>4.0050464980274487E-2</v>
      </c>
      <c r="K78" s="267">
        <v>8.7612885833671071E-3</v>
      </c>
      <c r="L78" s="269">
        <v>3.7890064021564356E-2</v>
      </c>
    </row>
    <row r="79" spans="2:12" ht="17.25" hidden="1">
      <c r="B79" s="431"/>
      <c r="C79" s="643" t="s">
        <v>415</v>
      </c>
      <c r="D79" s="266">
        <v>3.428450788590498E-2</v>
      </c>
      <c r="E79" s="266">
        <v>-4.0887226082308957E-2</v>
      </c>
      <c r="F79" s="266">
        <v>2.9239848464378625E-2</v>
      </c>
      <c r="G79" s="266" t="s">
        <v>201</v>
      </c>
      <c r="H79" s="266" t="s">
        <v>201</v>
      </c>
      <c r="I79" s="266" t="s">
        <v>201</v>
      </c>
      <c r="J79" s="267">
        <v>3.428450788590498E-2</v>
      </c>
      <c r="K79" s="267">
        <v>-4.0887226082308957E-2</v>
      </c>
      <c r="L79" s="269">
        <v>2.9239848464378625E-2</v>
      </c>
    </row>
    <row r="80" spans="2:12" ht="17.25">
      <c r="B80" s="431"/>
      <c r="C80" s="643" t="s">
        <v>419</v>
      </c>
      <c r="D80" s="266">
        <v>0.25876817745198988</v>
      </c>
      <c r="E80" s="266">
        <v>-1.3518243065885043E-2</v>
      </c>
      <c r="F80" s="266">
        <v>0.23854874755141897</v>
      </c>
      <c r="G80" s="266" t="s">
        <v>201</v>
      </c>
      <c r="H80" s="266" t="s">
        <v>201</v>
      </c>
      <c r="I80" s="266" t="s">
        <v>201</v>
      </c>
      <c r="J80" s="267">
        <v>0.25876817745198988</v>
      </c>
      <c r="K80" s="267">
        <v>-1.3518243065885043E-2</v>
      </c>
      <c r="L80" s="269">
        <v>0.23854874755141897</v>
      </c>
    </row>
    <row r="81" spans="2:12" ht="17.25" hidden="1">
      <c r="B81" s="431"/>
      <c r="C81" s="643" t="s">
        <v>421</v>
      </c>
      <c r="D81" s="266">
        <v>5.7764191322139558E-2</v>
      </c>
      <c r="E81" s="266">
        <v>8.5724422369062858E-2</v>
      </c>
      <c r="F81" s="266">
        <v>5.941790239021992E-2</v>
      </c>
      <c r="G81" s="266" t="s">
        <v>201</v>
      </c>
      <c r="H81" s="266" t="s">
        <v>201</v>
      </c>
      <c r="I81" s="266" t="s">
        <v>201</v>
      </c>
      <c r="J81" s="267">
        <v>5.7764191322139558E-2</v>
      </c>
      <c r="K81" s="267">
        <v>8.5724422369062858E-2</v>
      </c>
      <c r="L81" s="269">
        <v>5.941790239021992E-2</v>
      </c>
    </row>
    <row r="82" spans="2:12" ht="17.25" hidden="1">
      <c r="B82" s="431"/>
      <c r="C82" s="643" t="s">
        <v>422</v>
      </c>
      <c r="D82" s="266">
        <v>5.9043901421866621E-2</v>
      </c>
      <c r="E82" s="266">
        <v>1.9279470631484351E-2</v>
      </c>
      <c r="F82" s="266">
        <v>5.6633630025612586E-2</v>
      </c>
      <c r="G82" s="266" t="s">
        <v>201</v>
      </c>
      <c r="H82" s="266" t="s">
        <v>201</v>
      </c>
      <c r="I82" s="266" t="s">
        <v>201</v>
      </c>
      <c r="J82" s="267">
        <v>5.9043901421866621E-2</v>
      </c>
      <c r="K82" s="267">
        <v>1.9279470631484351E-2</v>
      </c>
      <c r="L82" s="269">
        <v>5.6633630025612586E-2</v>
      </c>
    </row>
    <row r="83" spans="2:12" ht="17.25" hidden="1">
      <c r="B83" s="431"/>
      <c r="C83" s="643" t="s">
        <v>427</v>
      </c>
      <c r="D83" s="266">
        <v>3.8609368319397971E-2</v>
      </c>
      <c r="E83" s="266">
        <v>-7.0609922256952812E-2</v>
      </c>
      <c r="F83" s="266">
        <v>3.2223214482918608E-2</v>
      </c>
      <c r="G83" s="266" t="s">
        <v>201</v>
      </c>
      <c r="H83" s="266" t="s">
        <v>201</v>
      </c>
      <c r="I83" s="266" t="s">
        <v>201</v>
      </c>
      <c r="J83" s="267">
        <v>3.8609368319397971E-2</v>
      </c>
      <c r="K83" s="267">
        <v>-7.0609922256952812E-2</v>
      </c>
      <c r="L83" s="269">
        <v>3.2223214482918608E-2</v>
      </c>
    </row>
    <row r="84" spans="2:12" ht="17.25">
      <c r="B84" s="431"/>
      <c r="C84" s="644" t="s">
        <v>430</v>
      </c>
      <c r="D84" s="1019">
        <v>0.27446660772043713</v>
      </c>
      <c r="E84" s="1019">
        <v>5.1753958046919984E-2</v>
      </c>
      <c r="F84" s="1019">
        <v>0.26129424254403655</v>
      </c>
      <c r="G84" s="1019" t="s">
        <v>201</v>
      </c>
      <c r="H84" s="1019" t="s">
        <v>201</v>
      </c>
      <c r="I84" s="1019" t="s">
        <v>201</v>
      </c>
      <c r="J84" s="1020">
        <v>0.27446660772043713</v>
      </c>
      <c r="K84" s="1020">
        <v>5.1753958046919984E-2</v>
      </c>
      <c r="L84" s="268">
        <v>0.26129424254403655</v>
      </c>
    </row>
    <row r="85" spans="2:12" ht="17.25" hidden="1">
      <c r="B85" s="431"/>
      <c r="C85" s="643" t="s">
        <v>436</v>
      </c>
      <c r="D85" s="266">
        <v>-2.9868071173149949E-2</v>
      </c>
      <c r="E85" s="266">
        <v>8.2771124978917282E-2</v>
      </c>
      <c r="F85" s="266">
        <v>-2.4312788510926213E-2</v>
      </c>
      <c r="G85" s="266" t="s">
        <v>201</v>
      </c>
      <c r="H85" s="266" t="s">
        <v>201</v>
      </c>
      <c r="I85" s="266" t="s">
        <v>201</v>
      </c>
      <c r="J85" s="267">
        <v>-2.9868071173149949E-2</v>
      </c>
      <c r="K85" s="267">
        <v>8.2771124978917282E-2</v>
      </c>
      <c r="L85" s="269">
        <v>-2.4312788510926213E-2</v>
      </c>
    </row>
    <row r="86" spans="2:12" ht="17.25" hidden="1" customHeight="1" thickBot="1">
      <c r="B86" s="3" t="s">
        <v>368</v>
      </c>
      <c r="C86" s="644" t="s">
        <v>439</v>
      </c>
      <c r="D86" s="1019">
        <v>2.1431024074473396E-2</v>
      </c>
      <c r="E86" s="1019">
        <v>-2.0600490673312901E-2</v>
      </c>
      <c r="F86" s="1019">
        <v>1.9130548038784785E-2</v>
      </c>
      <c r="G86" s="1019" t="s">
        <v>201</v>
      </c>
      <c r="H86" s="1019" t="s">
        <v>201</v>
      </c>
      <c r="I86" s="1019" t="s">
        <v>201</v>
      </c>
      <c r="J86" s="1020">
        <v>2.1431024074473396E-2</v>
      </c>
      <c r="K86" s="1020">
        <v>-2.0600490673312901E-2</v>
      </c>
      <c r="L86" s="268">
        <v>1.9130548038784785E-2</v>
      </c>
    </row>
    <row r="87" spans="2:12" ht="17.25" hidden="1" customHeight="1" thickBot="1">
      <c r="C87" s="912" t="s">
        <v>442</v>
      </c>
      <c r="D87" s="1016">
        <v>0.33241694860757393</v>
      </c>
      <c r="E87" s="1016">
        <v>-3.9085487077534842E-2</v>
      </c>
      <c r="F87" s="1016">
        <v>0.31287650585026389</v>
      </c>
      <c r="G87" s="1016" t="s">
        <v>201</v>
      </c>
      <c r="H87" s="1016" t="s">
        <v>201</v>
      </c>
      <c r="I87" s="1016" t="s">
        <v>201</v>
      </c>
      <c r="J87" s="1017">
        <v>0.33241694860757393</v>
      </c>
      <c r="K87" s="1017">
        <v>-3.9085487077534842E-2</v>
      </c>
      <c r="L87" s="1018">
        <v>0.31287650585026389</v>
      </c>
    </row>
    <row r="88" spans="2:12" ht="17.25" customHeight="1" thickBot="1">
      <c r="C88" s="912" t="s">
        <v>454</v>
      </c>
      <c r="D88" s="1016">
        <v>0.40692334897946064</v>
      </c>
      <c r="E88" s="1016">
        <v>2.5721032214538683E-2</v>
      </c>
      <c r="F88" s="1016">
        <v>0.38812272989243596</v>
      </c>
      <c r="G88" s="1016" t="s">
        <v>201</v>
      </c>
      <c r="H88" s="1016" t="s">
        <v>201</v>
      </c>
      <c r="I88" s="1016" t="s">
        <v>201</v>
      </c>
      <c r="J88" s="1017">
        <v>0.40692334897946064</v>
      </c>
      <c r="K88" s="1017">
        <v>2.5721032214538683E-2</v>
      </c>
      <c r="L88" s="1018">
        <v>0.38812272989243596</v>
      </c>
    </row>
  </sheetData>
  <mergeCells count="14">
    <mergeCell ref="B1:L1"/>
    <mergeCell ref="B2:L2"/>
    <mergeCell ref="J5:L6"/>
    <mergeCell ref="J49:L50"/>
    <mergeCell ref="B5:B7"/>
    <mergeCell ref="D5:F5"/>
    <mergeCell ref="D6:F6"/>
    <mergeCell ref="G5:I5"/>
    <mergeCell ref="G6:I6"/>
    <mergeCell ref="B49:B51"/>
    <mergeCell ref="D49:F49"/>
    <mergeCell ref="G49:I49"/>
    <mergeCell ref="D50:F50"/>
    <mergeCell ref="G50:I50"/>
  </mergeCells>
  <phoneticPr fontId="7"/>
  <printOptions horizontalCentered="1"/>
  <pageMargins left="0.31496062992125984" right="0.31496062992125984" top="0.55118110236220474" bottom="0.55118110236220474" header="0.31496062992125984" footer="0.31496062992125984"/>
  <pageSetup paperSize="9" scale="82" orientation="landscape" r:id="rId1"/>
  <headerFoot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16">
    <pageSetUpPr fitToPage="1"/>
  </sheetPr>
  <dimension ref="A1:S219"/>
  <sheetViews>
    <sheetView zoomScale="70" zoomScaleNormal="70" workbookViewId="0">
      <selection sqref="A1:XFD1048576"/>
    </sheetView>
  </sheetViews>
  <sheetFormatPr defaultRowHeight="13.5"/>
  <cols>
    <col min="1" max="1" width="25.625" customWidth="1"/>
    <col min="2" max="2" width="14.875" hidden="1" customWidth="1"/>
    <col min="3" max="3" width="12" customWidth="1"/>
    <col min="4" max="10" width="23.125" customWidth="1"/>
    <col min="15" max="15" width="13.875" customWidth="1"/>
  </cols>
  <sheetData>
    <row r="1" spans="2:19" ht="41.25" customHeight="1">
      <c r="B1" s="1199" t="s">
        <v>276</v>
      </c>
      <c r="C1" s="1199"/>
      <c r="D1" s="1199"/>
      <c r="E1" s="1199"/>
      <c r="F1" s="1199"/>
      <c r="G1" s="1199"/>
      <c r="H1" s="1199"/>
      <c r="I1" s="1199"/>
      <c r="J1" s="1199"/>
    </row>
    <row r="2" spans="2:19" ht="33" customHeight="1">
      <c r="B2" s="1198" t="s">
        <v>94</v>
      </c>
      <c r="C2" s="1198"/>
      <c r="D2" s="1198"/>
      <c r="E2" s="1198"/>
      <c r="F2" s="1198"/>
      <c r="G2" s="1198"/>
      <c r="H2" s="1198"/>
      <c r="I2" s="1198"/>
      <c r="J2" s="1198"/>
    </row>
    <row r="3" spans="2:19" ht="21.75" customHeight="1">
      <c r="C3" s="142" t="s">
        <v>131</v>
      </c>
      <c r="D3" s="28"/>
      <c r="E3" s="28"/>
      <c r="F3" s="28"/>
      <c r="G3" s="28"/>
      <c r="H3" s="28"/>
      <c r="I3" s="28"/>
      <c r="J3" s="29"/>
      <c r="P3" s="840"/>
      <c r="Q3" s="835"/>
      <c r="R3" s="835"/>
      <c r="S3" s="835"/>
    </row>
    <row r="4" spans="2:19" ht="6.75" customHeight="1" thickBot="1">
      <c r="B4" s="142"/>
      <c r="C4" s="28"/>
      <c r="D4" s="28"/>
      <c r="E4" s="28"/>
      <c r="F4" s="28"/>
      <c r="G4" s="28"/>
      <c r="H4" s="28"/>
      <c r="I4" s="28"/>
      <c r="J4" s="29"/>
    </row>
    <row r="5" spans="2:19" ht="17.25" customHeight="1" thickBot="1">
      <c r="B5" s="30"/>
      <c r="C5" s="653"/>
      <c r="D5" s="31" t="s">
        <v>51</v>
      </c>
      <c r="E5" s="32" t="s">
        <v>53</v>
      </c>
      <c r="F5" s="31" t="s">
        <v>54</v>
      </c>
      <c r="G5" s="32" t="s">
        <v>56</v>
      </c>
      <c r="H5" s="31" t="s">
        <v>57</v>
      </c>
      <c r="I5" s="32" t="s">
        <v>59</v>
      </c>
      <c r="J5" s="33" t="s">
        <v>33</v>
      </c>
    </row>
    <row r="6" spans="2:19" ht="17.25" hidden="1" customHeight="1" thickTop="1">
      <c r="B6" s="2" t="s">
        <v>10</v>
      </c>
      <c r="C6" s="622" t="s">
        <v>9</v>
      </c>
      <c r="D6" s="37">
        <v>23</v>
      </c>
      <c r="E6" s="38">
        <v>11</v>
      </c>
      <c r="F6" s="37">
        <v>11</v>
      </c>
      <c r="G6" s="38">
        <v>8</v>
      </c>
      <c r="H6" s="37">
        <v>25</v>
      </c>
      <c r="I6" s="38">
        <v>26</v>
      </c>
      <c r="J6" s="39">
        <v>104</v>
      </c>
    </row>
    <row r="7" spans="2:19" ht="17.25" customHeight="1" thickTop="1">
      <c r="B7" s="2" t="s">
        <v>11</v>
      </c>
      <c r="C7" s="623" t="s">
        <v>12</v>
      </c>
      <c r="D7" s="37">
        <v>17</v>
      </c>
      <c r="E7" s="38">
        <v>11</v>
      </c>
      <c r="F7" s="37">
        <v>11</v>
      </c>
      <c r="G7" s="38">
        <v>7</v>
      </c>
      <c r="H7" s="37">
        <v>21</v>
      </c>
      <c r="I7" s="38">
        <v>26</v>
      </c>
      <c r="J7" s="39">
        <v>93</v>
      </c>
    </row>
    <row r="8" spans="2:19" ht="17.25" customHeight="1">
      <c r="B8" s="2" t="s">
        <v>13</v>
      </c>
      <c r="C8" s="623" t="s">
        <v>14</v>
      </c>
      <c r="D8" s="37">
        <v>12</v>
      </c>
      <c r="E8" s="38">
        <v>8</v>
      </c>
      <c r="F8" s="37">
        <v>11</v>
      </c>
      <c r="G8" s="38">
        <v>4</v>
      </c>
      <c r="H8" s="37">
        <v>25</v>
      </c>
      <c r="I8" s="38">
        <v>23</v>
      </c>
      <c r="J8" s="39">
        <v>83</v>
      </c>
    </row>
    <row r="9" spans="2:19" ht="17.25" customHeight="1">
      <c r="B9" s="2" t="s">
        <v>15</v>
      </c>
      <c r="C9" s="623" t="s">
        <v>16</v>
      </c>
      <c r="D9" s="37">
        <v>14</v>
      </c>
      <c r="E9" s="38">
        <v>6</v>
      </c>
      <c r="F9" s="37">
        <v>11</v>
      </c>
      <c r="G9" s="38">
        <v>4</v>
      </c>
      <c r="H9" s="37">
        <v>25</v>
      </c>
      <c r="I9" s="38">
        <v>18</v>
      </c>
      <c r="J9" s="39">
        <v>78</v>
      </c>
    </row>
    <row r="10" spans="2:19" ht="17.25" customHeight="1">
      <c r="B10" s="2" t="s">
        <v>17</v>
      </c>
      <c r="C10" s="623" t="s">
        <v>18</v>
      </c>
      <c r="D10" s="37">
        <v>10</v>
      </c>
      <c r="E10" s="38">
        <v>2</v>
      </c>
      <c r="F10" s="37">
        <v>11</v>
      </c>
      <c r="G10" s="38">
        <v>4</v>
      </c>
      <c r="H10" s="37">
        <v>23</v>
      </c>
      <c r="I10" s="38">
        <v>14</v>
      </c>
      <c r="J10" s="39">
        <v>64</v>
      </c>
    </row>
    <row r="11" spans="2:19" ht="17.25" customHeight="1">
      <c r="B11" s="2" t="s">
        <v>19</v>
      </c>
      <c r="C11" s="622" t="s">
        <v>20</v>
      </c>
      <c r="D11" s="37">
        <v>10</v>
      </c>
      <c r="E11" s="38">
        <v>2</v>
      </c>
      <c r="F11" s="37">
        <v>11</v>
      </c>
      <c r="G11" s="38">
        <v>0</v>
      </c>
      <c r="H11" s="37">
        <v>23</v>
      </c>
      <c r="I11" s="38">
        <v>7</v>
      </c>
      <c r="J11" s="39">
        <v>53</v>
      </c>
    </row>
    <row r="12" spans="2:19" ht="17.25" hidden="1" customHeight="1">
      <c r="B12" s="431" t="s">
        <v>282</v>
      </c>
      <c r="C12" s="623" t="s">
        <v>283</v>
      </c>
      <c r="D12" s="37">
        <v>12</v>
      </c>
      <c r="E12" s="38">
        <v>3</v>
      </c>
      <c r="F12" s="37">
        <v>10</v>
      </c>
      <c r="G12" s="38">
        <v>0</v>
      </c>
      <c r="H12" s="37">
        <v>23</v>
      </c>
      <c r="I12" s="38">
        <v>7</v>
      </c>
      <c r="J12" s="39">
        <v>55</v>
      </c>
    </row>
    <row r="13" spans="2:19" ht="17.25" hidden="1" customHeight="1">
      <c r="B13" s="431" t="s">
        <v>287</v>
      </c>
      <c r="C13" s="623" t="s">
        <v>288</v>
      </c>
      <c r="D13" s="37">
        <v>12</v>
      </c>
      <c r="E13" s="38">
        <v>3</v>
      </c>
      <c r="F13" s="37">
        <v>10</v>
      </c>
      <c r="G13" s="38">
        <v>0</v>
      </c>
      <c r="H13" s="37">
        <v>27</v>
      </c>
      <c r="I13" s="38">
        <v>7</v>
      </c>
      <c r="J13" s="39">
        <v>59</v>
      </c>
    </row>
    <row r="14" spans="2:19" ht="17.25" hidden="1" customHeight="1">
      <c r="B14" s="431" t="s">
        <v>289</v>
      </c>
      <c r="C14" s="623" t="s">
        <v>290</v>
      </c>
      <c r="D14" s="37">
        <v>12</v>
      </c>
      <c r="E14" s="38">
        <v>3</v>
      </c>
      <c r="F14" s="37">
        <v>9</v>
      </c>
      <c r="G14" s="38">
        <v>1</v>
      </c>
      <c r="H14" s="37">
        <v>27</v>
      </c>
      <c r="I14" s="38">
        <v>6</v>
      </c>
      <c r="J14" s="39">
        <v>58</v>
      </c>
    </row>
    <row r="15" spans="2:19" ht="17.25" customHeight="1">
      <c r="B15" s="431" t="s">
        <v>341</v>
      </c>
      <c r="C15" s="623" t="s">
        <v>342</v>
      </c>
      <c r="D15" s="37">
        <v>11</v>
      </c>
      <c r="E15" s="38">
        <v>4</v>
      </c>
      <c r="F15" s="37">
        <v>9</v>
      </c>
      <c r="G15" s="38">
        <v>1</v>
      </c>
      <c r="H15" s="37">
        <v>27</v>
      </c>
      <c r="I15" s="38">
        <v>5</v>
      </c>
      <c r="J15" s="39">
        <v>57</v>
      </c>
    </row>
    <row r="16" spans="2:19" ht="17.25" hidden="1" customHeight="1">
      <c r="B16" s="431" t="s">
        <v>346</v>
      </c>
      <c r="C16" s="623" t="s">
        <v>347</v>
      </c>
      <c r="D16" s="37">
        <v>10</v>
      </c>
      <c r="E16" s="38">
        <v>5</v>
      </c>
      <c r="F16" s="37">
        <v>8</v>
      </c>
      <c r="G16" s="38">
        <v>1</v>
      </c>
      <c r="H16" s="37">
        <v>27</v>
      </c>
      <c r="I16" s="38">
        <v>6</v>
      </c>
      <c r="J16" s="39">
        <v>57</v>
      </c>
    </row>
    <row r="17" spans="1:10" ht="17.25" hidden="1" customHeight="1">
      <c r="B17" s="431" t="s">
        <v>349</v>
      </c>
      <c r="C17" s="623" t="s">
        <v>350</v>
      </c>
      <c r="D17" s="37">
        <v>12</v>
      </c>
      <c r="E17" s="38">
        <v>10</v>
      </c>
      <c r="F17" s="37">
        <v>2</v>
      </c>
      <c r="G17" s="38">
        <v>1</v>
      </c>
      <c r="H17" s="37">
        <v>27</v>
      </c>
      <c r="I17" s="38">
        <v>6</v>
      </c>
      <c r="J17" s="39">
        <v>58</v>
      </c>
    </row>
    <row r="18" spans="1:10" ht="17.25" hidden="1" customHeight="1">
      <c r="B18" s="431" t="s">
        <v>352</v>
      </c>
      <c r="C18" s="623" t="s">
        <v>353</v>
      </c>
      <c r="D18" s="37">
        <v>12</v>
      </c>
      <c r="E18" s="38">
        <v>19</v>
      </c>
      <c r="F18" s="37">
        <v>9</v>
      </c>
      <c r="G18" s="38">
        <v>1</v>
      </c>
      <c r="H18" s="37">
        <v>27</v>
      </c>
      <c r="I18" s="38">
        <v>7</v>
      </c>
      <c r="J18" s="39">
        <v>75</v>
      </c>
    </row>
    <row r="19" spans="1:10" ht="17.25" customHeight="1">
      <c r="B19" s="431" t="s">
        <v>356</v>
      </c>
      <c r="C19" s="623" t="s">
        <v>357</v>
      </c>
      <c r="D19" s="37">
        <v>11</v>
      </c>
      <c r="E19" s="38">
        <v>13</v>
      </c>
      <c r="F19" s="37">
        <v>9</v>
      </c>
      <c r="G19" s="38">
        <v>1</v>
      </c>
      <c r="H19" s="37">
        <v>22</v>
      </c>
      <c r="I19" s="38">
        <v>4</v>
      </c>
      <c r="J19" s="39">
        <v>60</v>
      </c>
    </row>
    <row r="20" spans="1:10" ht="17.25" hidden="1" customHeight="1">
      <c r="B20" s="710" t="s">
        <v>358</v>
      </c>
      <c r="C20" s="623" t="s">
        <v>359</v>
      </c>
      <c r="D20" s="37">
        <v>11</v>
      </c>
      <c r="E20" s="38">
        <v>15</v>
      </c>
      <c r="F20" s="37">
        <v>8</v>
      </c>
      <c r="G20" s="38">
        <v>1</v>
      </c>
      <c r="H20" s="37">
        <v>19</v>
      </c>
      <c r="I20" s="38">
        <v>5</v>
      </c>
      <c r="J20" s="39">
        <v>59</v>
      </c>
    </row>
    <row r="21" spans="1:10" ht="17.25" hidden="1" customHeight="1">
      <c r="B21" s="431" t="s">
        <v>360</v>
      </c>
      <c r="C21" s="623" t="s">
        <v>361</v>
      </c>
      <c r="D21" s="37">
        <v>13</v>
      </c>
      <c r="E21" s="38">
        <v>15</v>
      </c>
      <c r="F21" s="37">
        <v>8</v>
      </c>
      <c r="G21" s="38">
        <v>1</v>
      </c>
      <c r="H21" s="37">
        <v>19</v>
      </c>
      <c r="I21" s="38">
        <v>7</v>
      </c>
      <c r="J21" s="39">
        <v>63</v>
      </c>
    </row>
    <row r="22" spans="1:10" ht="17.25" hidden="1" customHeight="1">
      <c r="B22" s="431" t="s">
        <v>362</v>
      </c>
      <c r="C22" s="623" t="s">
        <v>363</v>
      </c>
      <c r="D22" s="37">
        <v>12</v>
      </c>
      <c r="E22" s="38">
        <v>15</v>
      </c>
      <c r="F22" s="37">
        <v>8</v>
      </c>
      <c r="G22" s="38">
        <v>66</v>
      </c>
      <c r="H22" s="37">
        <v>19</v>
      </c>
      <c r="I22" s="38">
        <v>7</v>
      </c>
      <c r="J22" s="39">
        <v>127</v>
      </c>
    </row>
    <row r="23" spans="1:10" ht="17.25" customHeight="1">
      <c r="A23" t="s">
        <v>369</v>
      </c>
      <c r="B23" s="431" t="s">
        <v>368</v>
      </c>
      <c r="C23" s="623" t="s">
        <v>368</v>
      </c>
      <c r="D23" s="37">
        <v>13</v>
      </c>
      <c r="E23" s="38">
        <v>15</v>
      </c>
      <c r="F23" s="37">
        <v>8</v>
      </c>
      <c r="G23" s="38">
        <v>67</v>
      </c>
      <c r="H23" s="37">
        <v>19</v>
      </c>
      <c r="I23" s="38">
        <v>6</v>
      </c>
      <c r="J23" s="39">
        <v>128</v>
      </c>
    </row>
    <row r="24" spans="1:10" ht="17.25" hidden="1" customHeight="1">
      <c r="A24" t="s">
        <v>369</v>
      </c>
      <c r="B24" s="431" t="s">
        <v>368</v>
      </c>
      <c r="C24" s="623" t="s">
        <v>371</v>
      </c>
      <c r="D24" s="37">
        <v>13</v>
      </c>
      <c r="E24" s="38">
        <v>16</v>
      </c>
      <c r="F24" s="37">
        <v>8</v>
      </c>
      <c r="G24" s="38">
        <v>67</v>
      </c>
      <c r="H24" s="37">
        <v>19</v>
      </c>
      <c r="I24" s="38">
        <v>7</v>
      </c>
      <c r="J24" s="39">
        <v>130</v>
      </c>
    </row>
    <row r="25" spans="1:10" ht="17.25" hidden="1" customHeight="1">
      <c r="A25" t="s">
        <v>369</v>
      </c>
      <c r="B25" s="431" t="s">
        <v>368</v>
      </c>
      <c r="C25" s="623" t="s">
        <v>372</v>
      </c>
      <c r="D25" s="37">
        <v>15</v>
      </c>
      <c r="E25" s="38">
        <v>16</v>
      </c>
      <c r="F25" s="37">
        <v>8</v>
      </c>
      <c r="G25" s="38">
        <v>64</v>
      </c>
      <c r="H25" s="37">
        <v>19</v>
      </c>
      <c r="I25" s="38">
        <v>6</v>
      </c>
      <c r="J25" s="39">
        <v>128</v>
      </c>
    </row>
    <row r="26" spans="1:10" ht="17.25" hidden="1" customHeight="1">
      <c r="A26" t="s">
        <v>369</v>
      </c>
      <c r="B26" s="431" t="s">
        <v>368</v>
      </c>
      <c r="C26" s="623" t="s">
        <v>374</v>
      </c>
      <c r="D26" s="37">
        <v>15</v>
      </c>
      <c r="E26" s="38">
        <v>18</v>
      </c>
      <c r="F26" s="37">
        <v>8</v>
      </c>
      <c r="G26" s="38">
        <v>68</v>
      </c>
      <c r="H26" s="37">
        <v>19</v>
      </c>
      <c r="I26" s="38">
        <v>7</v>
      </c>
      <c r="J26" s="39">
        <v>135</v>
      </c>
    </row>
    <row r="27" spans="1:10" ht="17.25" customHeight="1">
      <c r="A27" t="s">
        <v>369</v>
      </c>
      <c r="B27" s="431" t="s">
        <v>368</v>
      </c>
      <c r="C27" s="623" t="s">
        <v>375</v>
      </c>
      <c r="D27" s="37">
        <v>16</v>
      </c>
      <c r="E27" s="38">
        <v>18</v>
      </c>
      <c r="F27" s="37">
        <v>8</v>
      </c>
      <c r="G27" s="38">
        <v>72</v>
      </c>
      <c r="H27" s="37">
        <v>19</v>
      </c>
      <c r="I27" s="38">
        <v>7</v>
      </c>
      <c r="J27" s="39">
        <v>140</v>
      </c>
    </row>
    <row r="28" spans="1:10" ht="17.25" hidden="1" customHeight="1">
      <c r="A28" t="s">
        <v>369</v>
      </c>
      <c r="B28" s="431" t="s">
        <v>368</v>
      </c>
      <c r="C28" s="623" t="s">
        <v>376</v>
      </c>
      <c r="D28" s="37">
        <v>16</v>
      </c>
      <c r="E28" s="38">
        <v>19</v>
      </c>
      <c r="F28" s="37">
        <v>8</v>
      </c>
      <c r="G28" s="38">
        <v>58</v>
      </c>
      <c r="H28" s="37">
        <v>19</v>
      </c>
      <c r="I28" s="38">
        <v>7</v>
      </c>
      <c r="J28" s="39">
        <v>127</v>
      </c>
    </row>
    <row r="29" spans="1:10" ht="17.25" hidden="1" customHeight="1">
      <c r="A29" t="s">
        <v>369</v>
      </c>
      <c r="B29" s="431" t="s">
        <v>368</v>
      </c>
      <c r="C29" s="623" t="s">
        <v>378</v>
      </c>
      <c r="D29" s="37">
        <v>19</v>
      </c>
      <c r="E29" s="38">
        <v>18</v>
      </c>
      <c r="F29" s="37">
        <v>8</v>
      </c>
      <c r="G29" s="38">
        <v>60</v>
      </c>
      <c r="H29" s="37">
        <v>19</v>
      </c>
      <c r="I29" s="38">
        <v>7</v>
      </c>
      <c r="J29" s="39">
        <v>131</v>
      </c>
    </row>
    <row r="30" spans="1:10" ht="17.25" hidden="1" customHeight="1">
      <c r="A30" t="s">
        <v>369</v>
      </c>
      <c r="B30" s="431" t="s">
        <v>368</v>
      </c>
      <c r="C30" s="623" t="s">
        <v>379</v>
      </c>
      <c r="D30" s="37">
        <v>19</v>
      </c>
      <c r="E30" s="38">
        <v>19</v>
      </c>
      <c r="F30" s="37">
        <v>8</v>
      </c>
      <c r="G30" s="38">
        <v>64</v>
      </c>
      <c r="H30" s="37">
        <v>19</v>
      </c>
      <c r="I30" s="38">
        <v>7</v>
      </c>
      <c r="J30" s="39">
        <v>136</v>
      </c>
    </row>
    <row r="31" spans="1:10" ht="17.25" customHeight="1">
      <c r="B31" s="431"/>
      <c r="C31" s="623" t="s">
        <v>386</v>
      </c>
      <c r="D31" s="37">
        <v>20</v>
      </c>
      <c r="E31" s="38">
        <v>20</v>
      </c>
      <c r="F31" s="37">
        <v>8</v>
      </c>
      <c r="G31" s="38">
        <v>62</v>
      </c>
      <c r="H31" s="37">
        <v>19</v>
      </c>
      <c r="I31" s="38">
        <v>7</v>
      </c>
      <c r="J31" s="39">
        <v>136</v>
      </c>
    </row>
    <row r="32" spans="1:10" ht="17.25" hidden="1" customHeight="1">
      <c r="B32" s="431"/>
      <c r="C32" s="623" t="s">
        <v>397</v>
      </c>
      <c r="D32" s="37">
        <v>24</v>
      </c>
      <c r="E32" s="38">
        <v>20</v>
      </c>
      <c r="F32" s="37">
        <v>5</v>
      </c>
      <c r="G32" s="38">
        <v>63</v>
      </c>
      <c r="H32" s="37">
        <v>19</v>
      </c>
      <c r="I32" s="38">
        <v>7</v>
      </c>
      <c r="J32" s="39">
        <v>138</v>
      </c>
    </row>
    <row r="33" spans="1:10" ht="17.25" hidden="1" customHeight="1">
      <c r="B33" s="431"/>
      <c r="C33" s="623" t="s">
        <v>414</v>
      </c>
      <c r="D33" s="37">
        <v>22</v>
      </c>
      <c r="E33" s="38">
        <v>20</v>
      </c>
      <c r="F33" s="37">
        <v>5</v>
      </c>
      <c r="G33" s="38">
        <v>64</v>
      </c>
      <c r="H33" s="37">
        <v>19</v>
      </c>
      <c r="I33" s="38">
        <v>7</v>
      </c>
      <c r="J33" s="39">
        <v>137</v>
      </c>
    </row>
    <row r="34" spans="1:10" ht="17.25" hidden="1" customHeight="1">
      <c r="B34" s="431"/>
      <c r="C34" s="623" t="s">
        <v>415</v>
      </c>
      <c r="D34" s="37">
        <v>25</v>
      </c>
      <c r="E34" s="38">
        <v>20</v>
      </c>
      <c r="F34" s="37">
        <v>5</v>
      </c>
      <c r="G34" s="38">
        <v>71</v>
      </c>
      <c r="H34" s="37">
        <v>19</v>
      </c>
      <c r="I34" s="38">
        <v>7</v>
      </c>
      <c r="J34" s="39">
        <v>147</v>
      </c>
    </row>
    <row r="35" spans="1:10" ht="17.25" customHeight="1">
      <c r="B35" s="431"/>
      <c r="C35" s="623" t="s">
        <v>419</v>
      </c>
      <c r="D35" s="37">
        <v>25</v>
      </c>
      <c r="E35" s="38">
        <v>22</v>
      </c>
      <c r="F35" s="37">
        <v>6</v>
      </c>
      <c r="G35" s="38">
        <v>75</v>
      </c>
      <c r="H35" s="37">
        <v>19</v>
      </c>
      <c r="I35" s="38">
        <v>7</v>
      </c>
      <c r="J35" s="39">
        <v>154</v>
      </c>
    </row>
    <row r="36" spans="1:10" ht="17.25" hidden="1" customHeight="1">
      <c r="B36" s="431"/>
      <c r="C36" s="623" t="s">
        <v>421</v>
      </c>
      <c r="D36" s="37">
        <v>26</v>
      </c>
      <c r="E36" s="38">
        <v>23</v>
      </c>
      <c r="F36" s="37">
        <v>6</v>
      </c>
      <c r="G36" s="38">
        <v>76</v>
      </c>
      <c r="H36" s="37">
        <v>12</v>
      </c>
      <c r="I36" s="38">
        <v>8</v>
      </c>
      <c r="J36" s="39">
        <v>151</v>
      </c>
    </row>
    <row r="37" spans="1:10" ht="17.25" hidden="1" customHeight="1">
      <c r="B37" s="431"/>
      <c r="C37" s="623" t="s">
        <v>422</v>
      </c>
      <c r="D37" s="37">
        <v>27</v>
      </c>
      <c r="E37" s="38">
        <v>23</v>
      </c>
      <c r="F37" s="37">
        <v>6</v>
      </c>
      <c r="G37" s="38">
        <v>74</v>
      </c>
      <c r="H37" s="37">
        <v>13</v>
      </c>
      <c r="I37" s="38">
        <v>8</v>
      </c>
      <c r="J37" s="39">
        <v>151</v>
      </c>
    </row>
    <row r="38" spans="1:10" ht="17.25" hidden="1" customHeight="1">
      <c r="B38" s="431"/>
      <c r="C38" s="623" t="s">
        <v>427</v>
      </c>
      <c r="D38" s="37">
        <v>32</v>
      </c>
      <c r="E38" s="38">
        <v>23</v>
      </c>
      <c r="F38" s="37">
        <v>6</v>
      </c>
      <c r="G38" s="38">
        <v>76</v>
      </c>
      <c r="H38" s="37">
        <v>13</v>
      </c>
      <c r="I38" s="38">
        <v>8</v>
      </c>
      <c r="J38" s="39">
        <v>158</v>
      </c>
    </row>
    <row r="39" spans="1:10" ht="17.25" customHeight="1">
      <c r="B39" s="431"/>
      <c r="C39" s="622" t="s">
        <v>430</v>
      </c>
      <c r="D39" s="993">
        <v>32</v>
      </c>
      <c r="E39" s="162">
        <v>27</v>
      </c>
      <c r="F39" s="993">
        <v>6</v>
      </c>
      <c r="G39" s="162">
        <v>79</v>
      </c>
      <c r="H39" s="993">
        <v>13</v>
      </c>
      <c r="I39" s="162">
        <v>8</v>
      </c>
      <c r="J39" s="506">
        <v>165</v>
      </c>
    </row>
    <row r="40" spans="1:10" ht="17.25" hidden="1" customHeight="1">
      <c r="B40" s="431"/>
      <c r="C40" s="623" t="s">
        <v>436</v>
      </c>
      <c r="D40" s="37">
        <v>33</v>
      </c>
      <c r="E40" s="38">
        <v>26</v>
      </c>
      <c r="F40" s="37">
        <v>6</v>
      </c>
      <c r="G40" s="38">
        <v>78</v>
      </c>
      <c r="H40" s="37">
        <v>15</v>
      </c>
      <c r="I40" s="38">
        <v>6</v>
      </c>
      <c r="J40" s="39">
        <v>164</v>
      </c>
    </row>
    <row r="41" spans="1:10" ht="17.25" hidden="1" customHeight="1" thickBot="1">
      <c r="A41" t="s">
        <v>370</v>
      </c>
      <c r="B41" s="3" t="s">
        <v>368</v>
      </c>
      <c r="C41" s="622" t="s">
        <v>439</v>
      </c>
      <c r="D41" s="993">
        <v>35</v>
      </c>
      <c r="E41" s="162">
        <v>26</v>
      </c>
      <c r="F41" s="993">
        <v>6</v>
      </c>
      <c r="G41" s="162">
        <v>78</v>
      </c>
      <c r="H41" s="993">
        <v>14</v>
      </c>
      <c r="I41" s="162">
        <v>7</v>
      </c>
      <c r="J41" s="506">
        <v>166</v>
      </c>
    </row>
    <row r="42" spans="1:10" ht="17.25" hidden="1" customHeight="1" thickBot="1">
      <c r="A42" t="s">
        <v>370</v>
      </c>
      <c r="B42" s="3" t="s">
        <v>368</v>
      </c>
      <c r="C42" s="795" t="s">
        <v>442</v>
      </c>
      <c r="D42" s="992">
        <v>36</v>
      </c>
      <c r="E42" s="963">
        <v>25</v>
      </c>
      <c r="F42" s="992">
        <v>6</v>
      </c>
      <c r="G42" s="963">
        <v>80</v>
      </c>
      <c r="H42" s="992">
        <v>14</v>
      </c>
      <c r="I42" s="963">
        <v>37</v>
      </c>
      <c r="J42" s="964">
        <v>198</v>
      </c>
    </row>
    <row r="43" spans="1:10" ht="17.25" customHeight="1" thickBot="1">
      <c r="A43" t="s">
        <v>370</v>
      </c>
      <c r="B43" s="3" t="s">
        <v>368</v>
      </c>
      <c r="C43" s="795" t="s">
        <v>454</v>
      </c>
      <c r="D43" s="992">
        <v>53</v>
      </c>
      <c r="E43" s="963">
        <v>26</v>
      </c>
      <c r="F43" s="992">
        <v>9</v>
      </c>
      <c r="G43" s="963">
        <v>85</v>
      </c>
      <c r="H43" s="992">
        <v>13</v>
      </c>
      <c r="I43" s="963">
        <v>38</v>
      </c>
      <c r="J43" s="964">
        <v>224</v>
      </c>
    </row>
    <row r="44" spans="1:10" ht="12.75" customHeight="1">
      <c r="B44" s="28"/>
      <c r="C44" s="28"/>
      <c r="D44" s="28"/>
      <c r="E44" s="28"/>
      <c r="F44" s="28"/>
      <c r="G44" s="28"/>
      <c r="H44" s="28"/>
      <c r="I44" s="28"/>
      <c r="J44" s="28"/>
    </row>
    <row r="45" spans="1:10" ht="17.25" customHeight="1">
      <c r="C45" s="185" t="s">
        <v>38</v>
      </c>
      <c r="D45" s="28"/>
      <c r="E45" s="28"/>
      <c r="F45" s="28"/>
      <c r="G45" s="28"/>
      <c r="H45" s="28"/>
      <c r="I45" s="28"/>
      <c r="J45" s="28"/>
    </row>
    <row r="46" spans="1:10" ht="4.5" customHeight="1" thickBot="1">
      <c r="B46" s="28"/>
      <c r="C46" s="28"/>
      <c r="D46" s="28"/>
      <c r="E46" s="28"/>
      <c r="F46" s="28"/>
      <c r="G46" s="28"/>
      <c r="H46" s="28"/>
      <c r="I46" s="28"/>
      <c r="J46" s="28"/>
    </row>
    <row r="47" spans="1:10" ht="17.25" customHeight="1" thickBot="1">
      <c r="B47" s="30"/>
      <c r="C47" s="653"/>
      <c r="D47" s="31" t="s">
        <v>51</v>
      </c>
      <c r="E47" s="32" t="s">
        <v>53</v>
      </c>
      <c r="F47" s="31" t="s">
        <v>54</v>
      </c>
      <c r="G47" s="32" t="s">
        <v>56</v>
      </c>
      <c r="H47" s="31" t="s">
        <v>57</v>
      </c>
      <c r="I47" s="32" t="s">
        <v>59</v>
      </c>
      <c r="J47" s="33" t="s">
        <v>33</v>
      </c>
    </row>
    <row r="48" spans="1:10" ht="17.25" hidden="1" customHeight="1" thickTop="1">
      <c r="B48" s="2" t="s">
        <v>11</v>
      </c>
      <c r="C48" s="639" t="s">
        <v>12</v>
      </c>
      <c r="D48" s="732">
        <v>-0.2608695652173913</v>
      </c>
      <c r="E48" s="433">
        <v>0</v>
      </c>
      <c r="F48" s="732">
        <v>0</v>
      </c>
      <c r="G48" s="433">
        <v>-0.125</v>
      </c>
      <c r="H48" s="732">
        <v>-0.16</v>
      </c>
      <c r="I48" s="433">
        <v>0</v>
      </c>
      <c r="J48" s="210">
        <v>-0.10576923076923077</v>
      </c>
    </row>
    <row r="49" spans="2:10" ht="17.25" customHeight="1" thickTop="1">
      <c r="B49" s="2" t="s">
        <v>13</v>
      </c>
      <c r="C49" s="623" t="s">
        <v>14</v>
      </c>
      <c r="D49" s="233">
        <v>-0.29411764705882354</v>
      </c>
      <c r="E49" s="234">
        <v>-0.27272727272727271</v>
      </c>
      <c r="F49" s="233">
        <v>0</v>
      </c>
      <c r="G49" s="234">
        <v>-0.42857142857142855</v>
      </c>
      <c r="H49" s="233">
        <v>0.19047619047619047</v>
      </c>
      <c r="I49" s="234">
        <v>-0.11538461538461539</v>
      </c>
      <c r="J49" s="214">
        <v>-0.10752688172043011</v>
      </c>
    </row>
    <row r="50" spans="2:10" ht="17.25" customHeight="1">
      <c r="B50" s="2" t="s">
        <v>15</v>
      </c>
      <c r="C50" s="623" t="s">
        <v>16</v>
      </c>
      <c r="D50" s="233">
        <v>0.16666666666666666</v>
      </c>
      <c r="E50" s="234">
        <v>-0.25</v>
      </c>
      <c r="F50" s="233">
        <v>0</v>
      </c>
      <c r="G50" s="234">
        <v>0</v>
      </c>
      <c r="H50" s="233">
        <v>0</v>
      </c>
      <c r="I50" s="234">
        <v>-0.21739130434782608</v>
      </c>
      <c r="J50" s="214">
        <v>-6.0240963855421686E-2</v>
      </c>
    </row>
    <row r="51" spans="2:10" ht="17.25" customHeight="1">
      <c r="B51" s="2" t="s">
        <v>17</v>
      </c>
      <c r="C51" s="623" t="s">
        <v>18</v>
      </c>
      <c r="D51" s="233">
        <v>-0.2857142857142857</v>
      </c>
      <c r="E51" s="234">
        <v>-0.66666666666666663</v>
      </c>
      <c r="F51" s="233">
        <v>0</v>
      </c>
      <c r="G51" s="234">
        <v>0</v>
      </c>
      <c r="H51" s="233">
        <v>-0.08</v>
      </c>
      <c r="I51" s="234">
        <v>-0.22222222222222221</v>
      </c>
      <c r="J51" s="214">
        <v>-0.17948717948717949</v>
      </c>
    </row>
    <row r="52" spans="2:10" ht="17.25" customHeight="1">
      <c r="B52" s="2" t="s">
        <v>19</v>
      </c>
      <c r="C52" s="622" t="s">
        <v>20</v>
      </c>
      <c r="D52" s="233">
        <v>0</v>
      </c>
      <c r="E52" s="234">
        <v>0</v>
      </c>
      <c r="F52" s="233">
        <v>0</v>
      </c>
      <c r="G52" s="234">
        <v>-1</v>
      </c>
      <c r="H52" s="233">
        <v>0</v>
      </c>
      <c r="I52" s="234">
        <v>-0.5</v>
      </c>
      <c r="J52" s="214">
        <v>-0.171875</v>
      </c>
    </row>
    <row r="53" spans="2:10" ht="17.25" hidden="1" customHeight="1">
      <c r="B53" s="431" t="s">
        <v>282</v>
      </c>
      <c r="C53" s="623" t="s">
        <v>283</v>
      </c>
      <c r="D53" s="233">
        <v>0.2</v>
      </c>
      <c r="E53" s="234">
        <v>0.5</v>
      </c>
      <c r="F53" s="233">
        <v>-9.0909090909090912E-2</v>
      </c>
      <c r="G53" s="234" t="s">
        <v>201</v>
      </c>
      <c r="H53" s="233">
        <v>0</v>
      </c>
      <c r="I53" s="234">
        <v>0</v>
      </c>
      <c r="J53" s="214">
        <v>3.7735849056603772E-2</v>
      </c>
    </row>
    <row r="54" spans="2:10" ht="17.25" hidden="1" customHeight="1">
      <c r="B54" s="431" t="s">
        <v>287</v>
      </c>
      <c r="C54" s="623" t="s">
        <v>288</v>
      </c>
      <c r="D54" s="233">
        <v>0</v>
      </c>
      <c r="E54" s="234">
        <v>0</v>
      </c>
      <c r="F54" s="233">
        <v>0</v>
      </c>
      <c r="G54" s="234" t="s">
        <v>201</v>
      </c>
      <c r="H54" s="233">
        <v>0.17391304347826086</v>
      </c>
      <c r="I54" s="234">
        <v>0</v>
      </c>
      <c r="J54" s="214">
        <v>7.2727272727272724E-2</v>
      </c>
    </row>
    <row r="55" spans="2:10" ht="17.25" hidden="1" customHeight="1">
      <c r="B55" s="431" t="s">
        <v>289</v>
      </c>
      <c r="C55" s="623" t="s">
        <v>290</v>
      </c>
      <c r="D55" s="233">
        <v>0</v>
      </c>
      <c r="E55" s="234">
        <v>0</v>
      </c>
      <c r="F55" s="233">
        <v>-0.1</v>
      </c>
      <c r="G55" s="234" t="s">
        <v>201</v>
      </c>
      <c r="H55" s="233">
        <v>0</v>
      </c>
      <c r="I55" s="234">
        <v>-0.14285714285714285</v>
      </c>
      <c r="J55" s="214">
        <v>-1.6949152542372881E-2</v>
      </c>
    </row>
    <row r="56" spans="2:10" ht="17.25" customHeight="1">
      <c r="B56" s="431" t="s">
        <v>341</v>
      </c>
      <c r="C56" s="623" t="s">
        <v>342</v>
      </c>
      <c r="D56" s="233">
        <v>0.1</v>
      </c>
      <c r="E56" s="234">
        <v>1</v>
      </c>
      <c r="F56" s="233">
        <v>-0.18181818181818182</v>
      </c>
      <c r="G56" s="234" t="s">
        <v>201</v>
      </c>
      <c r="H56" s="233">
        <v>0.17391304347826086</v>
      </c>
      <c r="I56" s="234">
        <v>-0.2857142857142857</v>
      </c>
      <c r="J56" s="214">
        <v>7.5471698113207544E-2</v>
      </c>
    </row>
    <row r="57" spans="2:10" ht="17.25" hidden="1" customHeight="1">
      <c r="B57" s="431" t="s">
        <v>346</v>
      </c>
      <c r="C57" s="623" t="s">
        <v>347</v>
      </c>
      <c r="D57" s="233">
        <v>-9.0909090909090912E-2</v>
      </c>
      <c r="E57" s="234">
        <v>0.25</v>
      </c>
      <c r="F57" s="233">
        <v>-0.1111111111111111</v>
      </c>
      <c r="G57" s="234">
        <v>0</v>
      </c>
      <c r="H57" s="233">
        <v>0</v>
      </c>
      <c r="I57" s="234">
        <v>0.2</v>
      </c>
      <c r="J57" s="214">
        <v>0</v>
      </c>
    </row>
    <row r="58" spans="2:10" ht="17.25" hidden="1" customHeight="1">
      <c r="B58" s="431" t="s">
        <v>349</v>
      </c>
      <c r="C58" s="623" t="s">
        <v>350</v>
      </c>
      <c r="D58" s="233">
        <v>0.2</v>
      </c>
      <c r="E58" s="234">
        <v>1</v>
      </c>
      <c r="F58" s="233">
        <v>-0.75</v>
      </c>
      <c r="G58" s="234">
        <v>0</v>
      </c>
      <c r="H58" s="233">
        <v>0</v>
      </c>
      <c r="I58" s="234">
        <v>0</v>
      </c>
      <c r="J58" s="214">
        <v>1.7543859649122806E-2</v>
      </c>
    </row>
    <row r="59" spans="2:10" ht="17.25" hidden="1" customHeight="1">
      <c r="B59" s="431" t="s">
        <v>352</v>
      </c>
      <c r="C59" s="623" t="s">
        <v>353</v>
      </c>
      <c r="D59" s="233">
        <v>0</v>
      </c>
      <c r="E59" s="234">
        <v>0.9</v>
      </c>
      <c r="F59" s="233">
        <v>3.5</v>
      </c>
      <c r="G59" s="234">
        <v>0</v>
      </c>
      <c r="H59" s="233">
        <v>0</v>
      </c>
      <c r="I59" s="234">
        <v>0.16666666666666666</v>
      </c>
      <c r="J59" s="214">
        <v>0.29310344827586204</v>
      </c>
    </row>
    <row r="60" spans="2:10" ht="16.5" customHeight="1">
      <c r="B60" s="431" t="s">
        <v>356</v>
      </c>
      <c r="C60" s="623" t="s">
        <v>357</v>
      </c>
      <c r="D60" s="233">
        <v>0</v>
      </c>
      <c r="E60" s="234">
        <v>2.25</v>
      </c>
      <c r="F60" s="233">
        <v>0</v>
      </c>
      <c r="G60" s="234">
        <v>0</v>
      </c>
      <c r="H60" s="233">
        <v>-0.18518518518518517</v>
      </c>
      <c r="I60" s="234">
        <v>-0.2</v>
      </c>
      <c r="J60" s="214">
        <v>5.2631578947368418E-2</v>
      </c>
    </row>
    <row r="61" spans="2:10" ht="16.5" hidden="1" customHeight="1">
      <c r="B61" s="431" t="s">
        <v>358</v>
      </c>
      <c r="C61" s="623" t="s">
        <v>359</v>
      </c>
      <c r="D61" s="233">
        <v>0</v>
      </c>
      <c r="E61" s="234">
        <v>0.15384615384615385</v>
      </c>
      <c r="F61" s="233">
        <v>-0.1111111111111111</v>
      </c>
      <c r="G61" s="234">
        <v>0</v>
      </c>
      <c r="H61" s="233">
        <v>-0.13636363636363635</v>
      </c>
      <c r="I61" s="234">
        <v>0.25</v>
      </c>
      <c r="J61" s="214">
        <v>-1.6666666666666666E-2</v>
      </c>
    </row>
    <row r="62" spans="2:10" ht="16.5" hidden="1" customHeight="1">
      <c r="B62" s="431" t="s">
        <v>360</v>
      </c>
      <c r="C62" s="623" t="s">
        <v>361</v>
      </c>
      <c r="D62" s="233">
        <v>0.18181818181818182</v>
      </c>
      <c r="E62" s="234">
        <v>0</v>
      </c>
      <c r="F62" s="233">
        <v>0</v>
      </c>
      <c r="G62" s="234">
        <v>0</v>
      </c>
      <c r="H62" s="233">
        <v>0</v>
      </c>
      <c r="I62" s="234">
        <v>0.4</v>
      </c>
      <c r="J62" s="214">
        <v>6.7796610169491525E-2</v>
      </c>
    </row>
    <row r="63" spans="2:10" ht="16.5" hidden="1" customHeight="1">
      <c r="B63" s="431" t="s">
        <v>362</v>
      </c>
      <c r="C63" s="623" t="s">
        <v>363</v>
      </c>
      <c r="D63" s="233">
        <v>-7.6923076923076927E-2</v>
      </c>
      <c r="E63" s="234">
        <v>0</v>
      </c>
      <c r="F63" s="233">
        <v>0</v>
      </c>
      <c r="G63" s="234">
        <v>65</v>
      </c>
      <c r="H63" s="233">
        <v>0</v>
      </c>
      <c r="I63" s="234">
        <v>0</v>
      </c>
      <c r="J63" s="214">
        <v>1.0158730158730158</v>
      </c>
    </row>
    <row r="64" spans="2:10" ht="16.5" customHeight="1">
      <c r="B64" s="431" t="s">
        <v>368</v>
      </c>
      <c r="C64" s="623" t="s">
        <v>368</v>
      </c>
      <c r="D64" s="233">
        <v>0.18181818181818182</v>
      </c>
      <c r="E64" s="234">
        <v>0.15384615384615385</v>
      </c>
      <c r="F64" s="233">
        <v>-0.1111111111111111</v>
      </c>
      <c r="G64" s="234">
        <v>66</v>
      </c>
      <c r="H64" s="233">
        <v>-0.13636363636363635</v>
      </c>
      <c r="I64" s="234">
        <v>0.5</v>
      </c>
      <c r="J64" s="214">
        <v>1.1333333333333333</v>
      </c>
    </row>
    <row r="65" spans="2:10" ht="16.5" hidden="1" customHeight="1">
      <c r="B65" s="431" t="s">
        <v>368</v>
      </c>
      <c r="C65" s="623" t="s">
        <v>371</v>
      </c>
      <c r="D65" s="233">
        <v>0</v>
      </c>
      <c r="E65" s="234">
        <v>6.6666666666666666E-2</v>
      </c>
      <c r="F65" s="233">
        <v>0</v>
      </c>
      <c r="G65" s="234">
        <v>0</v>
      </c>
      <c r="H65" s="233">
        <v>0</v>
      </c>
      <c r="I65" s="234">
        <v>0.16666666666666666</v>
      </c>
      <c r="J65" s="214">
        <v>1.5625E-2</v>
      </c>
    </row>
    <row r="66" spans="2:10" ht="16.5" hidden="1" customHeight="1">
      <c r="B66" s="431" t="s">
        <v>368</v>
      </c>
      <c r="C66" s="623" t="s">
        <v>372</v>
      </c>
      <c r="D66" s="233">
        <v>0.15384615384615385</v>
      </c>
      <c r="E66" s="234">
        <v>0</v>
      </c>
      <c r="F66" s="233">
        <v>0</v>
      </c>
      <c r="G66" s="234">
        <v>-4.4776119402985072E-2</v>
      </c>
      <c r="H66" s="233">
        <v>0</v>
      </c>
      <c r="I66" s="234">
        <v>-0.14285714285714285</v>
      </c>
      <c r="J66" s="214">
        <v>-1.5384615384615385E-2</v>
      </c>
    </row>
    <row r="67" spans="2:10" ht="16.5" hidden="1" customHeight="1">
      <c r="B67" s="431" t="s">
        <v>368</v>
      </c>
      <c r="C67" s="623" t="s">
        <v>374</v>
      </c>
      <c r="D67" s="233">
        <v>0</v>
      </c>
      <c r="E67" s="234">
        <v>0.125</v>
      </c>
      <c r="F67" s="233">
        <v>0</v>
      </c>
      <c r="G67" s="234">
        <v>6.25E-2</v>
      </c>
      <c r="H67" s="233">
        <v>0</v>
      </c>
      <c r="I67" s="234">
        <v>0.16666666666666666</v>
      </c>
      <c r="J67" s="214">
        <v>5.46875E-2</v>
      </c>
    </row>
    <row r="68" spans="2:10" ht="16.5" customHeight="1">
      <c r="B68" s="431" t="s">
        <v>368</v>
      </c>
      <c r="C68" s="623" t="s">
        <v>375</v>
      </c>
      <c r="D68" s="233">
        <v>0.23076923076923078</v>
      </c>
      <c r="E68" s="234">
        <v>0.2</v>
      </c>
      <c r="F68" s="233">
        <v>0</v>
      </c>
      <c r="G68" s="234">
        <v>7.4626865671641784E-2</v>
      </c>
      <c r="H68" s="233">
        <v>0</v>
      </c>
      <c r="I68" s="234">
        <v>0.16666666666666666</v>
      </c>
      <c r="J68" s="214">
        <v>9.375E-2</v>
      </c>
    </row>
    <row r="69" spans="2:10" ht="16.5" hidden="1" customHeight="1">
      <c r="B69" s="431" t="s">
        <v>368</v>
      </c>
      <c r="C69" s="623" t="s">
        <v>376</v>
      </c>
      <c r="D69" s="233">
        <v>0</v>
      </c>
      <c r="E69" s="234">
        <v>5.5555555555555552E-2</v>
      </c>
      <c r="F69" s="233">
        <v>0</v>
      </c>
      <c r="G69" s="234">
        <v>-0.19444444444444445</v>
      </c>
      <c r="H69" s="233">
        <v>0</v>
      </c>
      <c r="I69" s="234">
        <v>0</v>
      </c>
      <c r="J69" s="214">
        <v>-9.285714285714286E-2</v>
      </c>
    </row>
    <row r="70" spans="2:10" ht="16.5" hidden="1" customHeight="1">
      <c r="B70" s="431" t="s">
        <v>368</v>
      </c>
      <c r="C70" s="623" t="s">
        <v>378</v>
      </c>
      <c r="D70" s="233">
        <v>0.1875</v>
      </c>
      <c r="E70" s="234">
        <v>-5.2631578947368418E-2</v>
      </c>
      <c r="F70" s="233">
        <v>0</v>
      </c>
      <c r="G70" s="234">
        <v>3.4482758620689655E-2</v>
      </c>
      <c r="H70" s="233">
        <v>0</v>
      </c>
      <c r="I70" s="234">
        <v>0</v>
      </c>
      <c r="J70" s="214">
        <v>3.1496062992125984E-2</v>
      </c>
    </row>
    <row r="71" spans="2:10" ht="16.5" hidden="1" customHeight="1">
      <c r="B71" s="431" t="s">
        <v>368</v>
      </c>
      <c r="C71" s="623" t="s">
        <v>379</v>
      </c>
      <c r="D71" s="233">
        <v>0</v>
      </c>
      <c r="E71" s="234">
        <v>5.5555555555555552E-2</v>
      </c>
      <c r="F71" s="233">
        <v>0</v>
      </c>
      <c r="G71" s="234">
        <v>6.6666666666666666E-2</v>
      </c>
      <c r="H71" s="233">
        <v>0</v>
      </c>
      <c r="I71" s="234">
        <v>0</v>
      </c>
      <c r="J71" s="214">
        <v>3.8167938931297711E-2</v>
      </c>
    </row>
    <row r="72" spans="2:10" ht="16.5" customHeight="1">
      <c r="B72" s="431"/>
      <c r="C72" s="623" t="s">
        <v>386</v>
      </c>
      <c r="D72" s="233">
        <v>0.25</v>
      </c>
      <c r="E72" s="234">
        <v>0.1111111111111111</v>
      </c>
      <c r="F72" s="233">
        <v>0</v>
      </c>
      <c r="G72" s="234">
        <v>-0.1388888888888889</v>
      </c>
      <c r="H72" s="233">
        <v>0</v>
      </c>
      <c r="I72" s="234">
        <v>0</v>
      </c>
      <c r="J72" s="214">
        <v>-2.8571428571428571E-2</v>
      </c>
    </row>
    <row r="73" spans="2:10" ht="16.5" hidden="1" customHeight="1">
      <c r="B73" s="431"/>
      <c r="C73" s="623" t="s">
        <v>397</v>
      </c>
      <c r="D73" s="233">
        <v>0.2</v>
      </c>
      <c r="E73" s="234">
        <v>0</v>
      </c>
      <c r="F73" s="233">
        <v>-0.375</v>
      </c>
      <c r="G73" s="234">
        <v>1.6129032258064516E-2</v>
      </c>
      <c r="H73" s="233">
        <v>0</v>
      </c>
      <c r="I73" s="234">
        <v>0</v>
      </c>
      <c r="J73" s="214">
        <v>1.4705882352941176E-2</v>
      </c>
    </row>
    <row r="74" spans="2:10" ht="16.5" hidden="1" customHeight="1">
      <c r="B74" s="431"/>
      <c r="C74" s="623" t="s">
        <v>414</v>
      </c>
      <c r="D74" s="233">
        <v>-8.3333333333333329E-2</v>
      </c>
      <c r="E74" s="234">
        <v>0</v>
      </c>
      <c r="F74" s="233">
        <v>0</v>
      </c>
      <c r="G74" s="234">
        <v>1.5873015873015872E-2</v>
      </c>
      <c r="H74" s="233">
        <v>0</v>
      </c>
      <c r="I74" s="234">
        <v>0</v>
      </c>
      <c r="J74" s="214">
        <v>-7.246376811594203E-3</v>
      </c>
    </row>
    <row r="75" spans="2:10" ht="16.5" hidden="1" customHeight="1">
      <c r="B75" s="431"/>
      <c r="C75" s="623" t="s">
        <v>415</v>
      </c>
      <c r="D75" s="233">
        <v>0.13636363636363635</v>
      </c>
      <c r="E75" s="234">
        <v>0</v>
      </c>
      <c r="F75" s="233">
        <v>0</v>
      </c>
      <c r="G75" s="234">
        <v>0.109375</v>
      </c>
      <c r="H75" s="233">
        <v>0</v>
      </c>
      <c r="I75" s="234">
        <v>0</v>
      </c>
      <c r="J75" s="214">
        <v>7.2992700729927001E-2</v>
      </c>
    </row>
    <row r="76" spans="2:10" ht="16.5" customHeight="1">
      <c r="B76" s="431"/>
      <c r="C76" s="623" t="s">
        <v>419</v>
      </c>
      <c r="D76" s="233">
        <v>0.25</v>
      </c>
      <c r="E76" s="234">
        <v>0.1</v>
      </c>
      <c r="F76" s="233">
        <v>-0.25</v>
      </c>
      <c r="G76" s="234">
        <v>0.20967741935483872</v>
      </c>
      <c r="H76" s="233">
        <v>0</v>
      </c>
      <c r="I76" s="234">
        <v>0</v>
      </c>
      <c r="J76" s="214">
        <v>0.13235294117647059</v>
      </c>
    </row>
    <row r="77" spans="2:10" ht="16.5" hidden="1" customHeight="1">
      <c r="B77" s="431"/>
      <c r="C77" s="623" t="s">
        <v>421</v>
      </c>
      <c r="D77" s="233">
        <v>0.04</v>
      </c>
      <c r="E77" s="234">
        <v>4.5454545454545456E-2</v>
      </c>
      <c r="F77" s="233">
        <v>0</v>
      </c>
      <c r="G77" s="234">
        <v>1.3333333333333334E-2</v>
      </c>
      <c r="H77" s="233">
        <v>-0.36842105263157893</v>
      </c>
      <c r="I77" s="234">
        <v>0.14285714285714285</v>
      </c>
      <c r="J77" s="214">
        <v>-1.948051948051948E-2</v>
      </c>
    </row>
    <row r="78" spans="2:10" ht="16.5" hidden="1" customHeight="1">
      <c r="B78" s="431"/>
      <c r="C78" s="623" t="s">
        <v>422</v>
      </c>
      <c r="D78" s="233">
        <v>3.8461538461538464E-2</v>
      </c>
      <c r="E78" s="234">
        <v>0</v>
      </c>
      <c r="F78" s="233">
        <v>0</v>
      </c>
      <c r="G78" s="234">
        <v>-2.6315789473684209E-2</v>
      </c>
      <c r="H78" s="233">
        <v>8.3333333333333329E-2</v>
      </c>
      <c r="I78" s="234">
        <v>0</v>
      </c>
      <c r="J78" s="214">
        <v>0</v>
      </c>
    </row>
    <row r="79" spans="2:10" ht="16.5" hidden="1" customHeight="1">
      <c r="B79" s="431"/>
      <c r="C79" s="623" t="s">
        <v>427</v>
      </c>
      <c r="D79" s="233">
        <v>0.18518518518518517</v>
      </c>
      <c r="E79" s="234">
        <v>0</v>
      </c>
      <c r="F79" s="233">
        <v>0</v>
      </c>
      <c r="G79" s="234">
        <v>2.7027027027027029E-2</v>
      </c>
      <c r="H79" s="233">
        <v>0</v>
      </c>
      <c r="I79" s="234">
        <v>0</v>
      </c>
      <c r="J79" s="214">
        <v>4.6357615894039736E-2</v>
      </c>
    </row>
    <row r="80" spans="2:10" ht="16.5" customHeight="1">
      <c r="B80" s="431"/>
      <c r="C80" s="622" t="s">
        <v>430</v>
      </c>
      <c r="D80" s="929">
        <v>0.28000000000000003</v>
      </c>
      <c r="E80" s="568">
        <v>0.22727272727272727</v>
      </c>
      <c r="F80" s="929">
        <v>0</v>
      </c>
      <c r="G80" s="568">
        <v>5.3333333333333337E-2</v>
      </c>
      <c r="H80" s="929">
        <v>-0.31578947368421051</v>
      </c>
      <c r="I80" s="568">
        <v>0.14285714285714285</v>
      </c>
      <c r="J80" s="569">
        <v>7.1428571428571425E-2</v>
      </c>
    </row>
    <row r="81" spans="2:10" ht="16.5" hidden="1" customHeight="1">
      <c r="B81" s="431"/>
      <c r="C81" s="623" t="s">
        <v>436</v>
      </c>
      <c r="D81" s="233">
        <v>3.125E-2</v>
      </c>
      <c r="E81" s="234">
        <v>-3.7037037037037035E-2</v>
      </c>
      <c r="F81" s="233">
        <v>0</v>
      </c>
      <c r="G81" s="234">
        <v>-1.2658227848101266E-2</v>
      </c>
      <c r="H81" s="233">
        <v>0.15384615384615385</v>
      </c>
      <c r="I81" s="234">
        <v>-0.25</v>
      </c>
      <c r="J81" s="214">
        <v>-6.0606060606060606E-3</v>
      </c>
    </row>
    <row r="82" spans="2:10" ht="17.25" hidden="1" customHeight="1" thickBot="1">
      <c r="B82" s="3" t="s">
        <v>368</v>
      </c>
      <c r="C82" s="622" t="s">
        <v>439</v>
      </c>
      <c r="D82" s="568">
        <v>6.0606060606060608E-2</v>
      </c>
      <c r="E82" s="568">
        <v>0</v>
      </c>
      <c r="F82" s="929">
        <v>0</v>
      </c>
      <c r="G82" s="568">
        <v>0</v>
      </c>
      <c r="H82" s="929">
        <v>-6.6666666666666666E-2</v>
      </c>
      <c r="I82" s="568">
        <v>0.16666666666666666</v>
      </c>
      <c r="J82" s="569">
        <v>1.2195121951219513E-2</v>
      </c>
    </row>
    <row r="83" spans="2:10" ht="17.25" hidden="1" customHeight="1" thickBot="1">
      <c r="B83" s="3" t="s">
        <v>368</v>
      </c>
      <c r="C83" s="795" t="s">
        <v>442</v>
      </c>
      <c r="D83" s="924">
        <v>2.8571428571428571E-2</v>
      </c>
      <c r="E83" s="924">
        <v>-3.8461538461538464E-2</v>
      </c>
      <c r="F83" s="928">
        <v>0</v>
      </c>
      <c r="G83" s="924">
        <v>2.564102564102564E-2</v>
      </c>
      <c r="H83" s="928">
        <v>0</v>
      </c>
      <c r="I83" s="924">
        <v>4.2857142857142856</v>
      </c>
      <c r="J83" s="920">
        <v>0.19277108433734941</v>
      </c>
    </row>
    <row r="84" spans="2:10" ht="17.25" customHeight="1" thickBot="1">
      <c r="B84" s="3" t="s">
        <v>368</v>
      </c>
      <c r="C84" s="795" t="s">
        <v>454</v>
      </c>
      <c r="D84" s="924">
        <v>0.65625</v>
      </c>
      <c r="E84" s="924">
        <v>-3.7037037037037035E-2</v>
      </c>
      <c r="F84" s="928">
        <v>0.5</v>
      </c>
      <c r="G84" s="924">
        <v>7.5949367088607597E-2</v>
      </c>
      <c r="H84" s="928">
        <v>0</v>
      </c>
      <c r="I84" s="924">
        <v>3.75</v>
      </c>
      <c r="J84" s="920">
        <v>0.3575757575757576</v>
      </c>
    </row>
    <row r="85" spans="2:10" ht="15" customHeight="1">
      <c r="B85" s="28"/>
      <c r="C85" s="28"/>
      <c r="D85" s="28"/>
      <c r="E85" s="28"/>
      <c r="F85" s="28"/>
      <c r="G85" s="28"/>
      <c r="H85" s="28"/>
      <c r="I85" s="28"/>
      <c r="J85" s="28"/>
    </row>
    <row r="86" spans="2:10" ht="17.25" customHeight="1">
      <c r="C86" s="9" t="s">
        <v>130</v>
      </c>
      <c r="D86" s="28"/>
      <c r="E86" s="28"/>
      <c r="F86" s="28"/>
      <c r="G86" s="28"/>
      <c r="H86" s="28"/>
      <c r="I86" s="28"/>
      <c r="J86" s="1111" t="s">
        <v>60</v>
      </c>
    </row>
    <row r="87" spans="2:10" ht="6.75" customHeight="1" thickBot="1">
      <c r="B87" s="28"/>
      <c r="C87" s="28"/>
      <c r="D87" s="28"/>
      <c r="E87" s="28"/>
      <c r="F87" s="28"/>
      <c r="G87" s="28"/>
      <c r="H87" s="28"/>
      <c r="I87" s="28"/>
    </row>
    <row r="88" spans="2:10" ht="17.25" customHeight="1" thickBot="1">
      <c r="B88" s="30"/>
      <c r="C88" s="653"/>
      <c r="D88" s="31" t="s">
        <v>51</v>
      </c>
      <c r="E88" s="32" t="s">
        <v>53</v>
      </c>
      <c r="F88" s="31" t="s">
        <v>54</v>
      </c>
      <c r="G88" s="32" t="s">
        <v>56</v>
      </c>
      <c r="H88" s="31" t="s">
        <v>57</v>
      </c>
      <c r="I88" s="32" t="s">
        <v>59</v>
      </c>
      <c r="J88" s="33" t="s">
        <v>33</v>
      </c>
    </row>
    <row r="89" spans="2:10" ht="17.25" hidden="1" customHeight="1" thickTop="1">
      <c r="B89" s="2" t="s">
        <v>10</v>
      </c>
      <c r="C89" s="622" t="s">
        <v>9</v>
      </c>
      <c r="D89" s="35">
        <v>128.99</v>
      </c>
      <c r="E89" s="34">
        <v>77.755724870000009</v>
      </c>
      <c r="F89" s="35">
        <v>19.75</v>
      </c>
      <c r="G89" s="34">
        <v>57.610905089999996</v>
      </c>
      <c r="H89" s="35">
        <v>989.06</v>
      </c>
      <c r="I89" s="34">
        <v>501.08518246</v>
      </c>
      <c r="J89" s="36">
        <v>1774.2518124199999</v>
      </c>
    </row>
    <row r="90" spans="2:10" ht="17.25" customHeight="1" thickTop="1">
      <c r="B90" s="2" t="s">
        <v>11</v>
      </c>
      <c r="C90" s="623" t="s">
        <v>12</v>
      </c>
      <c r="D90" s="37">
        <v>65.66</v>
      </c>
      <c r="E90" s="38">
        <v>60.711187043209364</v>
      </c>
      <c r="F90" s="37">
        <v>29.66</v>
      </c>
      <c r="G90" s="38">
        <v>50.537025809091922</v>
      </c>
      <c r="H90" s="37">
        <v>1010.63</v>
      </c>
      <c r="I90" s="38">
        <v>445.31990851988598</v>
      </c>
      <c r="J90" s="39">
        <v>1662.5181213721874</v>
      </c>
    </row>
    <row r="91" spans="2:10" ht="17.25" customHeight="1">
      <c r="B91" s="2" t="s">
        <v>13</v>
      </c>
      <c r="C91" s="623" t="s">
        <v>14</v>
      </c>
      <c r="D91" s="37">
        <v>66.59</v>
      </c>
      <c r="E91" s="38">
        <v>36.47045499</v>
      </c>
      <c r="F91" s="37">
        <v>42.47</v>
      </c>
      <c r="G91" s="38">
        <v>33.913300640000003</v>
      </c>
      <c r="H91" s="37">
        <v>1126.72</v>
      </c>
      <c r="I91" s="38">
        <v>484.63470193000001</v>
      </c>
      <c r="J91" s="39">
        <v>1790.7984575599999</v>
      </c>
    </row>
    <row r="92" spans="2:10" ht="17.25" customHeight="1">
      <c r="B92" s="2" t="s">
        <v>15</v>
      </c>
      <c r="C92" s="623" t="s">
        <v>16</v>
      </c>
      <c r="D92" s="37">
        <v>70.069999999999993</v>
      </c>
      <c r="E92" s="38">
        <v>17.439682230000003</v>
      </c>
      <c r="F92" s="37">
        <v>42.25</v>
      </c>
      <c r="G92" s="38">
        <v>33.417184640000002</v>
      </c>
      <c r="H92" s="37">
        <v>1268.8800000000001</v>
      </c>
      <c r="I92" s="38">
        <v>529.72419807999995</v>
      </c>
      <c r="J92" s="39">
        <v>1961.7810649500002</v>
      </c>
    </row>
    <row r="93" spans="2:10" ht="17.25" customHeight="1">
      <c r="B93" s="2" t="s">
        <v>17</v>
      </c>
      <c r="C93" s="623" t="s">
        <v>18</v>
      </c>
      <c r="D93" s="37">
        <v>55.73</v>
      </c>
      <c r="E93" s="38">
        <v>6.2638634800000004</v>
      </c>
      <c r="F93" s="37">
        <v>28.67</v>
      </c>
      <c r="G93" s="38">
        <v>43.046055370000005</v>
      </c>
      <c r="H93" s="37">
        <v>896.82</v>
      </c>
      <c r="I93" s="38">
        <v>506.78804768000003</v>
      </c>
      <c r="J93" s="39">
        <v>1537.3179665300001</v>
      </c>
    </row>
    <row r="94" spans="2:10" ht="17.25" customHeight="1">
      <c r="B94" s="2" t="s">
        <v>19</v>
      </c>
      <c r="C94" s="622" t="s">
        <v>20</v>
      </c>
      <c r="D94" s="37">
        <v>78.281603500000003</v>
      </c>
      <c r="E94" s="38">
        <v>112.07</v>
      </c>
      <c r="F94" s="37">
        <v>14.5</v>
      </c>
      <c r="G94" s="38">
        <v>0</v>
      </c>
      <c r="H94" s="37">
        <v>521.98</v>
      </c>
      <c r="I94" s="38">
        <v>331.15</v>
      </c>
      <c r="J94" s="39">
        <v>1057.9816034999999</v>
      </c>
    </row>
    <row r="95" spans="2:10" ht="17.25" hidden="1" customHeight="1">
      <c r="B95" s="431" t="s">
        <v>282</v>
      </c>
      <c r="C95" s="623" t="s">
        <v>283</v>
      </c>
      <c r="D95" s="37">
        <v>115.41035985000001</v>
      </c>
      <c r="E95" s="38">
        <v>181.97</v>
      </c>
      <c r="F95" s="37">
        <v>9.8800000000000008</v>
      </c>
      <c r="G95" s="38">
        <v>0</v>
      </c>
      <c r="H95" s="37">
        <v>487.64</v>
      </c>
      <c r="I95" s="38">
        <v>307.12</v>
      </c>
      <c r="J95" s="39">
        <v>1102.02035985</v>
      </c>
    </row>
    <row r="96" spans="2:10" ht="17.25" hidden="1" customHeight="1">
      <c r="B96" s="431" t="s">
        <v>287</v>
      </c>
      <c r="C96" s="623" t="s">
        <v>288</v>
      </c>
      <c r="D96" s="37">
        <v>95.311386600000006</v>
      </c>
      <c r="E96" s="38">
        <v>237.26</v>
      </c>
      <c r="F96" s="37">
        <v>9.43</v>
      </c>
      <c r="G96" s="38">
        <v>0</v>
      </c>
      <c r="H96" s="37">
        <v>508.84</v>
      </c>
      <c r="I96" s="38">
        <v>288.64</v>
      </c>
      <c r="J96" s="39">
        <v>1139.4813866</v>
      </c>
    </row>
    <row r="97" spans="2:10" ht="17.25" hidden="1" customHeight="1">
      <c r="B97" s="431" t="s">
        <v>289</v>
      </c>
      <c r="C97" s="623" t="s">
        <v>290</v>
      </c>
      <c r="D97" s="37">
        <v>101.19578191000001</v>
      </c>
      <c r="E97" s="38">
        <v>249.19</v>
      </c>
      <c r="F97" s="37">
        <v>9.7799999999999994</v>
      </c>
      <c r="G97" s="38">
        <v>100.41</v>
      </c>
      <c r="H97" s="37">
        <v>664.01</v>
      </c>
      <c r="I97" s="38">
        <v>177.26</v>
      </c>
      <c r="J97" s="39">
        <v>1301.8457819099999</v>
      </c>
    </row>
    <row r="98" spans="2:10" ht="17.25" customHeight="1">
      <c r="B98" s="431" t="s">
        <v>341</v>
      </c>
      <c r="C98" s="623" t="s">
        <v>342</v>
      </c>
      <c r="D98" s="37">
        <v>123.28437506</v>
      </c>
      <c r="E98" s="38">
        <v>300.36</v>
      </c>
      <c r="F98" s="37">
        <v>10.23</v>
      </c>
      <c r="G98" s="38">
        <v>110.17</v>
      </c>
      <c r="H98" s="37">
        <v>679.66</v>
      </c>
      <c r="I98" s="38">
        <v>170.9</v>
      </c>
      <c r="J98" s="39">
        <v>1394.6043750600002</v>
      </c>
    </row>
    <row r="99" spans="2:10" ht="17.25" hidden="1" customHeight="1">
      <c r="B99" s="431" t="s">
        <v>346</v>
      </c>
      <c r="C99" s="623" t="s">
        <v>347</v>
      </c>
      <c r="D99" s="37">
        <v>127.60898000000002</v>
      </c>
      <c r="E99" s="38">
        <v>333.47</v>
      </c>
      <c r="F99" s="37">
        <v>8.0500000000000007</v>
      </c>
      <c r="G99" s="38">
        <v>99.09</v>
      </c>
      <c r="H99" s="37">
        <v>646.12</v>
      </c>
      <c r="I99" s="38">
        <v>171.21</v>
      </c>
      <c r="J99" s="39">
        <v>1385.54898</v>
      </c>
    </row>
    <row r="100" spans="2:10" ht="17.25" hidden="1" customHeight="1">
      <c r="B100" s="431" t="s">
        <v>349</v>
      </c>
      <c r="C100" s="623" t="s">
        <v>350</v>
      </c>
      <c r="D100" s="37">
        <v>137.97</v>
      </c>
      <c r="E100" s="38">
        <v>540.13</v>
      </c>
      <c r="F100" s="37">
        <v>21.22</v>
      </c>
      <c r="G100" s="38">
        <v>93.24</v>
      </c>
      <c r="H100" s="37">
        <v>688.63</v>
      </c>
      <c r="I100" s="38">
        <v>167.43</v>
      </c>
      <c r="J100" s="39">
        <v>1648.6200000000001</v>
      </c>
    </row>
    <row r="101" spans="2:10" ht="17.25" hidden="1" customHeight="1">
      <c r="B101" s="431" t="s">
        <v>352</v>
      </c>
      <c r="C101" s="623" t="s">
        <v>353</v>
      </c>
      <c r="D101" s="37">
        <v>144.12295338000001</v>
      </c>
      <c r="E101" s="38">
        <v>775.91</v>
      </c>
      <c r="F101" s="37">
        <v>22.77</v>
      </c>
      <c r="G101" s="38">
        <v>83.5</v>
      </c>
      <c r="H101" s="37">
        <v>654.82000000000005</v>
      </c>
      <c r="I101" s="38">
        <v>157.01</v>
      </c>
      <c r="J101" s="39">
        <v>1838.1329533800001</v>
      </c>
    </row>
    <row r="102" spans="2:10" ht="17.25" customHeight="1">
      <c r="B102" s="431" t="s">
        <v>356</v>
      </c>
      <c r="C102" s="623" t="s">
        <v>357</v>
      </c>
      <c r="D102" s="37">
        <v>173.11498742000001</v>
      </c>
      <c r="E102" s="38">
        <v>726.06</v>
      </c>
      <c r="F102" s="37">
        <v>23.66</v>
      </c>
      <c r="G102" s="38">
        <v>84.18</v>
      </c>
      <c r="H102" s="37">
        <v>588.15</v>
      </c>
      <c r="I102" s="38">
        <v>147.29</v>
      </c>
      <c r="J102" s="39">
        <v>1742.4549874199997</v>
      </c>
    </row>
    <row r="103" spans="2:10" ht="17.25" hidden="1" customHeight="1">
      <c r="B103" s="431" t="s">
        <v>358</v>
      </c>
      <c r="C103" s="623" t="s">
        <v>359</v>
      </c>
      <c r="D103" s="37">
        <v>189.91</v>
      </c>
      <c r="E103" s="38">
        <v>797.09</v>
      </c>
      <c r="F103" s="37">
        <v>21.15</v>
      </c>
      <c r="G103" s="38">
        <v>76.47</v>
      </c>
      <c r="H103" s="37">
        <v>568.84</v>
      </c>
      <c r="I103" s="38">
        <v>252.99</v>
      </c>
      <c r="J103" s="39">
        <v>1906.45</v>
      </c>
    </row>
    <row r="104" spans="2:10" ht="17.25" hidden="1" customHeight="1">
      <c r="B104" s="431" t="s">
        <v>360</v>
      </c>
      <c r="C104" s="623" t="s">
        <v>361</v>
      </c>
      <c r="D104" s="37">
        <v>199.16492</v>
      </c>
      <c r="E104" s="38">
        <v>903.87</v>
      </c>
      <c r="F104" s="37">
        <v>22.12</v>
      </c>
      <c r="G104" s="38">
        <v>76.27</v>
      </c>
      <c r="H104" s="37">
        <v>526.74</v>
      </c>
      <c r="I104" s="38">
        <v>267.67099000000002</v>
      </c>
      <c r="J104" s="39">
        <v>1995.83591</v>
      </c>
    </row>
    <row r="105" spans="2:10" ht="17.25" hidden="1" customHeight="1">
      <c r="B105" s="431" t="s">
        <v>362</v>
      </c>
      <c r="C105" s="623" t="s">
        <v>363</v>
      </c>
      <c r="D105" s="37">
        <v>162.00056000000001</v>
      </c>
      <c r="E105" s="38">
        <v>816.92</v>
      </c>
      <c r="F105" s="37">
        <v>21.63</v>
      </c>
      <c r="G105" s="38">
        <v>274.18</v>
      </c>
      <c r="H105" s="37">
        <v>513.09</v>
      </c>
      <c r="I105" s="38">
        <v>312.00593000000003</v>
      </c>
      <c r="J105" s="39">
        <v>2099.8264900000004</v>
      </c>
    </row>
    <row r="106" spans="2:10" ht="17.25" customHeight="1">
      <c r="B106" s="431" t="s">
        <v>368</v>
      </c>
      <c r="C106" s="623" t="s">
        <v>368</v>
      </c>
      <c r="D106" s="37">
        <v>225.19996897000001</v>
      </c>
      <c r="E106" s="38">
        <v>981.41</v>
      </c>
      <c r="F106" s="37">
        <v>21.64</v>
      </c>
      <c r="G106" s="38">
        <v>285.19</v>
      </c>
      <c r="H106" s="37">
        <v>498.89</v>
      </c>
      <c r="I106" s="38">
        <v>350.57666553000001</v>
      </c>
      <c r="J106" s="39">
        <v>2362.9066345000001</v>
      </c>
    </row>
    <row r="107" spans="2:10" ht="17.25" hidden="1" customHeight="1">
      <c r="B107" s="431" t="s">
        <v>368</v>
      </c>
      <c r="C107" s="623" t="s">
        <v>371</v>
      </c>
      <c r="D107" s="37">
        <v>241.71985993000001</v>
      </c>
      <c r="E107" s="38">
        <v>885.93</v>
      </c>
      <c r="F107" s="37">
        <v>20.94</v>
      </c>
      <c r="G107" s="38">
        <v>299.82</v>
      </c>
      <c r="H107" s="37">
        <v>533.94000000000005</v>
      </c>
      <c r="I107" s="38">
        <v>361.23842122999997</v>
      </c>
      <c r="J107" s="39">
        <v>2343.58828116</v>
      </c>
    </row>
    <row r="108" spans="2:10" ht="17.25" hidden="1" customHeight="1">
      <c r="B108" s="431" t="s">
        <v>368</v>
      </c>
      <c r="C108" s="623" t="s">
        <v>372</v>
      </c>
      <c r="D108" s="37">
        <v>176.51780800556858</v>
      </c>
      <c r="E108" s="38">
        <v>890.37</v>
      </c>
      <c r="F108" s="37">
        <v>17.32</v>
      </c>
      <c r="G108" s="38">
        <v>316.35000000000002</v>
      </c>
      <c r="H108" s="37">
        <v>565.32000000000005</v>
      </c>
      <c r="I108" s="38">
        <v>491.84602290770795</v>
      </c>
      <c r="J108" s="39">
        <v>2457.7238309132763</v>
      </c>
    </row>
    <row r="109" spans="2:10" ht="17.25" hidden="1" customHeight="1">
      <c r="B109" s="431" t="s">
        <v>368</v>
      </c>
      <c r="C109" s="623" t="s">
        <v>374</v>
      </c>
      <c r="D109" s="37">
        <v>237.81981214999999</v>
      </c>
      <c r="E109" s="38">
        <v>914.15</v>
      </c>
      <c r="F109" s="37">
        <v>13.43</v>
      </c>
      <c r="G109" s="38">
        <v>319.3</v>
      </c>
      <c r="H109" s="37">
        <v>532.72</v>
      </c>
      <c r="I109" s="38">
        <v>507.85313854999998</v>
      </c>
      <c r="J109" s="39">
        <v>2525.2729506999999</v>
      </c>
    </row>
    <row r="110" spans="2:10" ht="17.25" customHeight="1">
      <c r="B110" s="431" t="s">
        <v>368</v>
      </c>
      <c r="C110" s="623" t="s">
        <v>375</v>
      </c>
      <c r="D110" s="37">
        <v>255.98234686000001</v>
      </c>
      <c r="E110" s="38">
        <v>1089.47</v>
      </c>
      <c r="F110" s="37">
        <v>11.08</v>
      </c>
      <c r="G110" s="38">
        <v>421.31</v>
      </c>
      <c r="H110" s="37">
        <v>458.67</v>
      </c>
      <c r="I110" s="38">
        <v>517.79347049</v>
      </c>
      <c r="J110" s="39">
        <v>2754.3058173499999</v>
      </c>
    </row>
    <row r="111" spans="2:10" ht="17.25" hidden="1" customHeight="1">
      <c r="B111" s="431" t="s">
        <v>368</v>
      </c>
      <c r="C111" s="623" t="s">
        <v>376</v>
      </c>
      <c r="D111" s="37">
        <v>301.04582855000001</v>
      </c>
      <c r="E111" s="38">
        <v>1146.58</v>
      </c>
      <c r="F111" s="37">
        <v>11.02</v>
      </c>
      <c r="G111" s="38">
        <v>421.05</v>
      </c>
      <c r="H111" s="37">
        <v>426.16</v>
      </c>
      <c r="I111" s="38">
        <v>514.54377203000001</v>
      </c>
      <c r="J111" s="39">
        <v>2820.39960058</v>
      </c>
    </row>
    <row r="112" spans="2:10" ht="17.25" hidden="1" customHeight="1">
      <c r="B112" s="431" t="s">
        <v>368</v>
      </c>
      <c r="C112" s="623" t="s">
        <v>378</v>
      </c>
      <c r="D112" s="37">
        <v>318.38447693000001</v>
      </c>
      <c r="E112" s="38">
        <v>1032.2</v>
      </c>
      <c r="F112" s="37">
        <v>11.28</v>
      </c>
      <c r="G112" s="38">
        <v>415.87</v>
      </c>
      <c r="H112" s="37">
        <v>433.42</v>
      </c>
      <c r="I112" s="38">
        <v>532.81882602999997</v>
      </c>
      <c r="J112" s="39">
        <v>2743.9733029600002</v>
      </c>
    </row>
    <row r="113" spans="2:10" ht="17.25" hidden="1" customHeight="1">
      <c r="B113" s="431" t="s">
        <v>368</v>
      </c>
      <c r="C113" s="623" t="s">
        <v>379</v>
      </c>
      <c r="D113" s="37">
        <v>351.03791969999997</v>
      </c>
      <c r="E113" s="38">
        <v>1066.8599999999999</v>
      </c>
      <c r="F113" s="37">
        <v>12.93</v>
      </c>
      <c r="G113" s="38">
        <v>424.16</v>
      </c>
      <c r="H113" s="37">
        <v>436.21</v>
      </c>
      <c r="I113" s="38">
        <v>549.74629719999996</v>
      </c>
      <c r="J113" s="39">
        <v>2840.9442168999999</v>
      </c>
    </row>
    <row r="114" spans="2:10" ht="17.25" customHeight="1">
      <c r="B114" s="431"/>
      <c r="C114" s="623" t="s">
        <v>386</v>
      </c>
      <c r="D114" s="37">
        <v>433.18267952000002</v>
      </c>
      <c r="E114" s="38">
        <v>1126.3900000000001</v>
      </c>
      <c r="F114" s="37">
        <v>13.54</v>
      </c>
      <c r="G114" s="38">
        <v>444.58</v>
      </c>
      <c r="H114" s="37">
        <v>483.85</v>
      </c>
      <c r="I114" s="38">
        <v>576.64648347000002</v>
      </c>
      <c r="J114" s="39">
        <v>3078.1891629900001</v>
      </c>
    </row>
    <row r="115" spans="2:10" ht="17.25" hidden="1" customHeight="1">
      <c r="B115" s="431"/>
      <c r="C115" s="623" t="s">
        <v>397</v>
      </c>
      <c r="D115" s="37">
        <v>529.34558463999997</v>
      </c>
      <c r="E115" s="38">
        <v>1131.8699999999999</v>
      </c>
      <c r="F115" s="37">
        <v>8.4700000000000006</v>
      </c>
      <c r="G115" s="38">
        <v>464.89</v>
      </c>
      <c r="H115" s="37">
        <v>478.77</v>
      </c>
      <c r="I115" s="38">
        <v>610.13492650000001</v>
      </c>
      <c r="J115" s="39">
        <v>3223.4805111399996</v>
      </c>
    </row>
    <row r="116" spans="2:10" ht="17.25" hidden="1" customHeight="1">
      <c r="B116" s="431"/>
      <c r="C116" s="623" t="s">
        <v>414</v>
      </c>
      <c r="D116" s="37">
        <v>534.15877297999998</v>
      </c>
      <c r="E116" s="38">
        <v>1244.83</v>
      </c>
      <c r="F116" s="37">
        <v>8.07</v>
      </c>
      <c r="G116" s="38">
        <v>474.8</v>
      </c>
      <c r="H116" s="37">
        <v>450.24</v>
      </c>
      <c r="I116" s="38">
        <v>633.53</v>
      </c>
      <c r="J116" s="39">
        <v>3345.6287729799997</v>
      </c>
    </row>
    <row r="117" spans="2:10" ht="17.25" hidden="1" customHeight="1">
      <c r="B117" s="431"/>
      <c r="C117" s="623" t="s">
        <v>415</v>
      </c>
      <c r="D117" s="37">
        <v>575.87445132000005</v>
      </c>
      <c r="E117" s="38">
        <v>1227.4000000000001</v>
      </c>
      <c r="F117" s="37">
        <v>8.07</v>
      </c>
      <c r="G117" s="38">
        <v>520.29999999999995</v>
      </c>
      <c r="H117" s="37">
        <v>456.19</v>
      </c>
      <c r="I117" s="38">
        <v>655.62399999999991</v>
      </c>
      <c r="J117" s="39">
        <v>3443.4584513199998</v>
      </c>
    </row>
    <row r="118" spans="2:10" ht="17.25" customHeight="1">
      <c r="B118" s="431"/>
      <c r="C118" s="623" t="s">
        <v>419</v>
      </c>
      <c r="D118" s="37">
        <v>548.39633256000002</v>
      </c>
      <c r="E118" s="38">
        <v>1529.14</v>
      </c>
      <c r="F118" s="37">
        <v>9.34</v>
      </c>
      <c r="G118" s="38">
        <v>610.08000000000004</v>
      </c>
      <c r="H118" s="37">
        <v>441.37</v>
      </c>
      <c r="I118" s="38">
        <v>674.16</v>
      </c>
      <c r="J118" s="39">
        <v>3812.4863325599999</v>
      </c>
    </row>
    <row r="119" spans="2:10" ht="17.25" hidden="1" customHeight="1">
      <c r="B119" s="431"/>
      <c r="C119" s="623" t="s">
        <v>421</v>
      </c>
      <c r="D119" s="37">
        <v>558.77203274999999</v>
      </c>
      <c r="E119" s="38">
        <v>1510.15</v>
      </c>
      <c r="F119" s="37">
        <v>9.34</v>
      </c>
      <c r="G119" s="38">
        <v>675.7</v>
      </c>
      <c r="H119" s="37">
        <v>436.82</v>
      </c>
      <c r="I119" s="38">
        <v>848.23500000000001</v>
      </c>
      <c r="J119" s="39">
        <v>4039.0170327500009</v>
      </c>
    </row>
    <row r="120" spans="2:10" ht="17.25" hidden="1" customHeight="1">
      <c r="B120" s="431"/>
      <c r="C120" s="623" t="s">
        <v>422</v>
      </c>
      <c r="D120" s="37">
        <v>655.04854604000002</v>
      </c>
      <c r="E120" s="38">
        <v>1534.88</v>
      </c>
      <c r="F120" s="37">
        <v>9.1199999999999992</v>
      </c>
      <c r="G120" s="38">
        <v>702.13</v>
      </c>
      <c r="H120" s="37">
        <v>475.72</v>
      </c>
      <c r="I120" s="38">
        <v>890.87199999999996</v>
      </c>
      <c r="J120" s="39">
        <v>4267.7705460400002</v>
      </c>
    </row>
    <row r="121" spans="2:10" ht="17.25" hidden="1" customHeight="1">
      <c r="B121" s="431"/>
      <c r="C121" s="623" t="s">
        <v>427</v>
      </c>
      <c r="D121" s="37">
        <v>665.76754170000004</v>
      </c>
      <c r="E121" s="38">
        <v>1641.63</v>
      </c>
      <c r="F121" s="37">
        <v>6.71</v>
      </c>
      <c r="G121" s="38">
        <v>652.78</v>
      </c>
      <c r="H121" s="37">
        <v>487.94</v>
      </c>
      <c r="I121" s="38">
        <v>950.46500000000003</v>
      </c>
      <c r="J121" s="39">
        <v>4405.2925416999997</v>
      </c>
    </row>
    <row r="122" spans="2:10" ht="17.25" customHeight="1">
      <c r="B122" s="431"/>
      <c r="C122" s="622" t="s">
        <v>430</v>
      </c>
      <c r="D122" s="993">
        <v>683.50592619000008</v>
      </c>
      <c r="E122" s="162">
        <v>1970.91</v>
      </c>
      <c r="F122" s="993">
        <v>6.71</v>
      </c>
      <c r="G122" s="162">
        <v>721.65</v>
      </c>
      <c r="H122" s="993">
        <v>465.44</v>
      </c>
      <c r="I122" s="162">
        <v>960.45285998000008</v>
      </c>
      <c r="J122" s="506">
        <v>4808.6687861700011</v>
      </c>
    </row>
    <row r="123" spans="2:10" ht="17.25" hidden="1" customHeight="1">
      <c r="B123" s="431"/>
      <c r="C123" s="623" t="s">
        <v>436</v>
      </c>
      <c r="D123" s="37">
        <v>732.25118638999993</v>
      </c>
      <c r="E123" s="38">
        <v>1666.43</v>
      </c>
      <c r="F123" s="37">
        <v>6.66</v>
      </c>
      <c r="G123" s="38">
        <v>785.85</v>
      </c>
      <c r="H123" s="37">
        <v>494.44</v>
      </c>
      <c r="I123" s="38">
        <v>1006.1339999999999</v>
      </c>
      <c r="J123" s="39">
        <v>4691.7651863900001</v>
      </c>
    </row>
    <row r="124" spans="2:10" ht="17.25" hidden="1" customHeight="1" thickBot="1">
      <c r="B124" s="3" t="s">
        <v>368</v>
      </c>
      <c r="C124" s="622" t="s">
        <v>439</v>
      </c>
      <c r="D124" s="162">
        <v>924.65305349999994</v>
      </c>
      <c r="E124" s="162">
        <v>1567.92</v>
      </c>
      <c r="F124" s="993">
        <v>6.91</v>
      </c>
      <c r="G124" s="162">
        <v>890.03</v>
      </c>
      <c r="H124" s="993">
        <v>380.62</v>
      </c>
      <c r="I124" s="162">
        <v>1011.3819999999999</v>
      </c>
      <c r="J124" s="506">
        <v>4781.5150534999993</v>
      </c>
    </row>
    <row r="125" spans="2:10" ht="17.25" hidden="1" customHeight="1" thickBot="1">
      <c r="B125" s="3" t="s">
        <v>368</v>
      </c>
      <c r="C125" s="795" t="s">
        <v>442</v>
      </c>
      <c r="D125" s="963">
        <v>1064.1460274800002</v>
      </c>
      <c r="E125" s="963">
        <v>1524.7658100000001</v>
      </c>
      <c r="F125" s="992">
        <v>6.81</v>
      </c>
      <c r="G125" s="963">
        <v>827.17</v>
      </c>
      <c r="H125" s="992">
        <v>369.75</v>
      </c>
      <c r="I125" s="963">
        <v>2484.893</v>
      </c>
      <c r="J125" s="964">
        <v>6277.5348374799996</v>
      </c>
    </row>
    <row r="126" spans="2:10" ht="17.25" customHeight="1" thickBot="1">
      <c r="B126" s="3" t="s">
        <v>368</v>
      </c>
      <c r="C126" s="795" t="s">
        <v>454</v>
      </c>
      <c r="D126" s="963">
        <v>1038.9043815100001</v>
      </c>
      <c r="E126" s="963">
        <v>1618.1774172300002</v>
      </c>
      <c r="F126" s="992">
        <v>21.5</v>
      </c>
      <c r="G126" s="963">
        <v>905.16</v>
      </c>
      <c r="H126" s="992">
        <v>417.66</v>
      </c>
      <c r="I126" s="963">
        <v>2673.6</v>
      </c>
      <c r="J126" s="964">
        <v>6675.0017987400006</v>
      </c>
    </row>
    <row r="127" spans="2:10" ht="12.75" customHeight="1">
      <c r="B127" s="28"/>
      <c r="C127" s="28"/>
      <c r="D127" s="28"/>
      <c r="E127" s="28"/>
      <c r="F127" s="28"/>
      <c r="G127" s="28"/>
      <c r="H127" s="28"/>
      <c r="I127" s="28"/>
      <c r="J127" s="28"/>
    </row>
    <row r="128" spans="2:10" ht="17.25" customHeight="1">
      <c r="C128" s="185" t="s">
        <v>38</v>
      </c>
      <c r="D128" s="28"/>
      <c r="E128" s="28"/>
      <c r="F128" s="28"/>
      <c r="G128" s="28"/>
      <c r="H128" s="28"/>
      <c r="I128" s="28"/>
      <c r="J128" s="28"/>
    </row>
    <row r="129" spans="2:10" ht="4.5" customHeight="1" thickBot="1">
      <c r="B129" s="28"/>
      <c r="C129" s="28"/>
      <c r="D129" s="28"/>
      <c r="E129" s="28"/>
      <c r="F129" s="28"/>
      <c r="G129" s="28"/>
      <c r="H129" s="28"/>
      <c r="I129" s="28"/>
      <c r="J129" s="28"/>
    </row>
    <row r="130" spans="2:10" ht="17.25" customHeight="1" thickBot="1">
      <c r="B130" s="30"/>
      <c r="C130" s="653"/>
      <c r="D130" s="31" t="s">
        <v>51</v>
      </c>
      <c r="E130" s="32" t="s">
        <v>53</v>
      </c>
      <c r="F130" s="31" t="s">
        <v>54</v>
      </c>
      <c r="G130" s="32" t="s">
        <v>56</v>
      </c>
      <c r="H130" s="31" t="s">
        <v>57</v>
      </c>
      <c r="I130" s="32" t="s">
        <v>59</v>
      </c>
      <c r="J130" s="33" t="s">
        <v>33</v>
      </c>
    </row>
    <row r="131" spans="2:10" ht="17.25" hidden="1" customHeight="1" thickTop="1">
      <c r="B131" s="2" t="s">
        <v>11</v>
      </c>
      <c r="C131" s="623" t="s">
        <v>12</v>
      </c>
      <c r="D131" s="233">
        <v>-0.49096829211566795</v>
      </c>
      <c r="E131" s="234">
        <v>-0.21920621092900169</v>
      </c>
      <c r="F131" s="233">
        <v>0.50177215189873414</v>
      </c>
      <c r="G131" s="234">
        <v>-0.12278715756777697</v>
      </c>
      <c r="H131" s="233">
        <v>2.1808585930075071E-2</v>
      </c>
      <c r="I131" s="234">
        <v>-0.11128901011668924</v>
      </c>
      <c r="J131" s="214">
        <v>-6.2975103232619928E-2</v>
      </c>
    </row>
    <row r="132" spans="2:10" ht="17.25" customHeight="1" thickTop="1">
      <c r="B132" s="2" t="s">
        <v>13</v>
      </c>
      <c r="C132" s="623" t="s">
        <v>14</v>
      </c>
      <c r="D132" s="233">
        <v>1.4163874505025995E-2</v>
      </c>
      <c r="E132" s="234">
        <v>-0.3992794941722479</v>
      </c>
      <c r="F132" s="233">
        <v>0.43189480782198242</v>
      </c>
      <c r="G132" s="234">
        <v>-0.32894150185825161</v>
      </c>
      <c r="H132" s="233">
        <v>0.11486894313448051</v>
      </c>
      <c r="I132" s="234">
        <v>8.8284383109627801E-2</v>
      </c>
      <c r="J132" s="214">
        <v>7.7160263421329908E-2</v>
      </c>
    </row>
    <row r="133" spans="2:10" ht="17.25" customHeight="1">
      <c r="B133" s="2" t="s">
        <v>15</v>
      </c>
      <c r="C133" s="623" t="s">
        <v>16</v>
      </c>
      <c r="D133" s="233">
        <v>5.2260099113980919E-2</v>
      </c>
      <c r="E133" s="234">
        <v>-0.52181341760661148</v>
      </c>
      <c r="F133" s="233">
        <v>-5.1801271485754381E-3</v>
      </c>
      <c r="G133" s="234">
        <v>-1.4628950607504201E-2</v>
      </c>
      <c r="H133" s="233">
        <v>0.12617154217551838</v>
      </c>
      <c r="I133" s="234">
        <v>9.3038108848657333E-2</v>
      </c>
      <c r="J133" s="214">
        <v>9.5478420069094599E-2</v>
      </c>
    </row>
    <row r="134" spans="2:10" ht="17.25" customHeight="1">
      <c r="B134" s="2" t="s">
        <v>17</v>
      </c>
      <c r="C134" s="623" t="s">
        <v>18</v>
      </c>
      <c r="D134" s="233">
        <v>-0.20465249036677605</v>
      </c>
      <c r="E134" s="234">
        <v>-0.64082697165061819</v>
      </c>
      <c r="F134" s="233">
        <v>-0.32142011834319523</v>
      </c>
      <c r="G134" s="234">
        <v>0.28814129118688087</v>
      </c>
      <c r="H134" s="233">
        <v>-0.29321921694722908</v>
      </c>
      <c r="I134" s="234">
        <v>-4.3298287076808328E-2</v>
      </c>
      <c r="J134" s="214">
        <v>-0.21636619192815909</v>
      </c>
    </row>
    <row r="135" spans="2:10" ht="17.25" customHeight="1">
      <c r="B135" s="2" t="s">
        <v>19</v>
      </c>
      <c r="C135" s="622" t="s">
        <v>20</v>
      </c>
      <c r="D135" s="233">
        <v>0.40465823613852514</v>
      </c>
      <c r="E135" s="234">
        <v>16.891513816964604</v>
      </c>
      <c r="F135" s="233">
        <v>-0.49424485524938966</v>
      </c>
      <c r="G135" s="234">
        <v>-1</v>
      </c>
      <c r="H135" s="233">
        <v>-0.41796570103253722</v>
      </c>
      <c r="I135" s="234">
        <v>-0.3465710142219115</v>
      </c>
      <c r="J135" s="214">
        <v>-0.31180040399316195</v>
      </c>
    </row>
    <row r="136" spans="2:10" ht="17.25" hidden="1" customHeight="1">
      <c r="B136" s="431" t="s">
        <v>282</v>
      </c>
      <c r="C136" s="623" t="s">
        <v>283</v>
      </c>
      <c r="D136" s="233">
        <v>0.47429734049839695</v>
      </c>
      <c r="E136" s="234">
        <v>0.62371731953243514</v>
      </c>
      <c r="F136" s="233">
        <v>-0.31862068965517237</v>
      </c>
      <c r="G136" s="234" t="s">
        <v>201</v>
      </c>
      <c r="H136" s="233">
        <v>-6.5787961224568051E-2</v>
      </c>
      <c r="I136" s="234">
        <v>-7.2565302732900419E-2</v>
      </c>
      <c r="J136" s="214">
        <v>4.1625257191913061E-2</v>
      </c>
    </row>
    <row r="137" spans="2:10" ht="17.25" hidden="1" customHeight="1">
      <c r="B137" s="431" t="s">
        <v>287</v>
      </c>
      <c r="C137" s="623" t="s">
        <v>288</v>
      </c>
      <c r="D137" s="233">
        <v>-0.17415224487752085</v>
      </c>
      <c r="E137" s="234">
        <v>0.30384129252074515</v>
      </c>
      <c r="F137" s="233">
        <v>-4.5546558704453545E-2</v>
      </c>
      <c r="G137" s="234" t="s">
        <v>201</v>
      </c>
      <c r="H137" s="233">
        <v>4.3474694446722972E-2</v>
      </c>
      <c r="I137" s="234">
        <v>-6.0171919770773699E-2</v>
      </c>
      <c r="J137" s="214">
        <v>3.3993044153103426E-2</v>
      </c>
    </row>
    <row r="138" spans="2:10" ht="17.25" hidden="1" customHeight="1">
      <c r="B138" s="431" t="s">
        <v>289</v>
      </c>
      <c r="C138" s="623" t="s">
        <v>290</v>
      </c>
      <c r="D138" s="233">
        <v>6.1738639211025827E-2</v>
      </c>
      <c r="E138" s="234">
        <v>5.0282390626317154E-2</v>
      </c>
      <c r="F138" s="233">
        <v>3.7115588547189785E-2</v>
      </c>
      <c r="G138" s="234" t="s">
        <v>201</v>
      </c>
      <c r="H138" s="233">
        <v>0.30494851033723769</v>
      </c>
      <c r="I138" s="234">
        <v>-0.38587860310421285</v>
      </c>
      <c r="J138" s="214">
        <v>0.14248973016967398</v>
      </c>
    </row>
    <row r="139" spans="2:10" ht="17.25" customHeight="1">
      <c r="B139" s="431" t="s">
        <v>341</v>
      </c>
      <c r="C139" s="623" t="s">
        <v>342</v>
      </c>
      <c r="D139" s="233">
        <v>0.57488310851987079</v>
      </c>
      <c r="E139" s="234">
        <v>1.6801106451325067</v>
      </c>
      <c r="F139" s="233">
        <v>-0.29448275862068962</v>
      </c>
      <c r="G139" s="234" t="s">
        <v>201</v>
      </c>
      <c r="H139" s="233">
        <v>0.30208053948427133</v>
      </c>
      <c r="I139" s="234">
        <v>-0.48391967386380791</v>
      </c>
      <c r="J139" s="214">
        <v>0.31817450364580019</v>
      </c>
    </row>
    <row r="140" spans="2:10" ht="17.25" hidden="1" customHeight="1">
      <c r="B140" s="431" t="s">
        <v>346</v>
      </c>
      <c r="C140" s="623" t="s">
        <v>347</v>
      </c>
      <c r="D140" s="233">
        <v>3.507828901996151E-2</v>
      </c>
      <c r="E140" s="234">
        <v>0.11023438540418169</v>
      </c>
      <c r="F140" s="233">
        <v>-0.21309872922776144</v>
      </c>
      <c r="G140" s="234">
        <v>-0.10057184351456838</v>
      </c>
      <c r="H140" s="233">
        <v>-4.9348203513521413E-2</v>
      </c>
      <c r="I140" s="234">
        <v>1.8139262726740916E-3</v>
      </c>
      <c r="J140" s="214">
        <v>-6.4931640986789149E-3</v>
      </c>
    </row>
    <row r="141" spans="2:10" ht="17.25" hidden="1" customHeight="1">
      <c r="B141" s="431" t="s">
        <v>349</v>
      </c>
      <c r="C141" s="623" t="s">
        <v>350</v>
      </c>
      <c r="D141" s="233">
        <v>8.1193502212775159E-2</v>
      </c>
      <c r="E141" s="234">
        <v>0.61972591237592567</v>
      </c>
      <c r="F141" s="233">
        <v>1.6360248447204966</v>
      </c>
      <c r="G141" s="234">
        <v>-5.9037238873751216E-2</v>
      </c>
      <c r="H141" s="233">
        <v>6.5792732000247614E-2</v>
      </c>
      <c r="I141" s="234">
        <v>-2.2078149640792015E-2</v>
      </c>
      <c r="J141" s="214">
        <v>0.18986771582770035</v>
      </c>
    </row>
    <row r="142" spans="2:10" ht="17.25" hidden="1" customHeight="1">
      <c r="B142" s="431" t="s">
        <v>352</v>
      </c>
      <c r="C142" s="623" t="s">
        <v>353</v>
      </c>
      <c r="D142" s="233">
        <v>4.4596313546423239E-2</v>
      </c>
      <c r="E142" s="234">
        <v>0.43652454038842498</v>
      </c>
      <c r="F142" s="233">
        <v>7.3044297832233776E-2</v>
      </c>
      <c r="G142" s="234">
        <v>-0.10446160446160441</v>
      </c>
      <c r="H142" s="233">
        <v>-4.9097483409087532E-2</v>
      </c>
      <c r="I142" s="234">
        <v>-6.2234963865496123E-2</v>
      </c>
      <c r="J142" s="214">
        <v>0.11495247745387051</v>
      </c>
    </row>
    <row r="143" spans="2:10" ht="17.25" customHeight="1">
      <c r="B143" s="431" t="s">
        <v>356</v>
      </c>
      <c r="C143" s="623" t="s">
        <v>357</v>
      </c>
      <c r="D143" s="233">
        <v>0.40419243992394377</v>
      </c>
      <c r="E143" s="234">
        <v>1.4172992409109066</v>
      </c>
      <c r="F143" s="233">
        <v>1.3128054740957966</v>
      </c>
      <c r="G143" s="234">
        <v>-0.23590814196242166</v>
      </c>
      <c r="H143" s="233">
        <v>-0.13464084983668304</v>
      </c>
      <c r="I143" s="234">
        <v>-0.13815096547688716</v>
      </c>
      <c r="J143" s="214">
        <v>0.24942601542106446</v>
      </c>
    </row>
    <row r="144" spans="2:10" ht="17.25" hidden="1" customHeight="1">
      <c r="B144" s="431" t="s">
        <v>358</v>
      </c>
      <c r="C144" s="623" t="s">
        <v>359</v>
      </c>
      <c r="D144" s="233">
        <v>9.7016513880759811E-2</v>
      </c>
      <c r="E144" s="234">
        <v>9.7829380491970486E-2</v>
      </c>
      <c r="F144" s="233">
        <v>-0.10608622147083692</v>
      </c>
      <c r="G144" s="234">
        <v>-9.1589451176051412E-2</v>
      </c>
      <c r="H144" s="233">
        <v>-3.2831760605287676E-2</v>
      </c>
      <c r="I144" s="234">
        <v>0.71763188268042655</v>
      </c>
      <c r="J144" s="214">
        <v>9.4117216091086961E-2</v>
      </c>
    </row>
    <row r="145" spans="2:10" ht="17.25" hidden="1" customHeight="1">
      <c r="B145" s="431" t="s">
        <v>360</v>
      </c>
      <c r="C145" s="623" t="s">
        <v>361</v>
      </c>
      <c r="D145" s="233">
        <v>4.8733189405507867E-2</v>
      </c>
      <c r="E145" s="234">
        <v>0.13396228782195232</v>
      </c>
      <c r="F145" s="233">
        <v>4.5862884160756616E-2</v>
      </c>
      <c r="G145" s="234">
        <v>-2.6154047338826057E-3</v>
      </c>
      <c r="H145" s="233">
        <v>-7.4010266507278002E-2</v>
      </c>
      <c r="I145" s="234">
        <v>5.8029922131309572E-2</v>
      </c>
      <c r="J145" s="214">
        <v>4.6886049988197939E-2</v>
      </c>
    </row>
    <row r="146" spans="2:10" ht="17.25" hidden="1" customHeight="1">
      <c r="B146" s="431" t="s">
        <v>362</v>
      </c>
      <c r="C146" s="623" t="s">
        <v>363</v>
      </c>
      <c r="D146" s="233">
        <v>-0.18660093353789406</v>
      </c>
      <c r="E146" s="234">
        <v>-9.6197462024406211E-2</v>
      </c>
      <c r="F146" s="233">
        <v>-2.2151898734177305E-2</v>
      </c>
      <c r="G146" s="234">
        <v>2.5948603644945591</v>
      </c>
      <c r="H146" s="233">
        <v>-2.5914113224740815E-2</v>
      </c>
      <c r="I146" s="234">
        <v>0.1656322188669008</v>
      </c>
      <c r="J146" s="214">
        <v>5.2103772398804253E-2</v>
      </c>
    </row>
    <row r="147" spans="2:10" ht="17.25" customHeight="1">
      <c r="B147" s="431" t="s">
        <v>368</v>
      </c>
      <c r="C147" s="623" t="s">
        <v>368</v>
      </c>
      <c r="D147" s="233">
        <v>0.30086927958256388</v>
      </c>
      <c r="E147" s="234">
        <v>0.35169269757320337</v>
      </c>
      <c r="F147" s="233">
        <v>-8.5376162299239208E-2</v>
      </c>
      <c r="G147" s="234">
        <v>2.3878593490140174</v>
      </c>
      <c r="H147" s="233">
        <v>-0.15176400578083821</v>
      </c>
      <c r="I147" s="234">
        <v>1.3801796831421009</v>
      </c>
      <c r="J147" s="214">
        <v>0.35607901010899817</v>
      </c>
    </row>
    <row r="148" spans="2:10" ht="17.25" hidden="1" customHeight="1">
      <c r="B148" s="431" t="s">
        <v>368</v>
      </c>
      <c r="C148" s="623" t="s">
        <v>371</v>
      </c>
      <c r="D148" s="233">
        <v>7.3356541901658495E-2</v>
      </c>
      <c r="E148" s="234">
        <v>-9.7288594980691062E-2</v>
      </c>
      <c r="F148" s="233">
        <v>-3.2347504621072054E-2</v>
      </c>
      <c r="G148" s="234">
        <v>5.1299133910726165E-2</v>
      </c>
      <c r="H148" s="233">
        <v>7.0255968249514064E-2</v>
      </c>
      <c r="I148" s="234">
        <v>3.0412051765857179E-2</v>
      </c>
      <c r="J148" s="214">
        <v>-8.1756735784391226E-3</v>
      </c>
    </row>
    <row r="149" spans="2:10" ht="17.25" hidden="1" customHeight="1">
      <c r="B149" s="431" t="s">
        <v>368</v>
      </c>
      <c r="C149" s="623" t="s">
        <v>372</v>
      </c>
      <c r="D149" s="233">
        <v>-0.26974222119487157</v>
      </c>
      <c r="E149" s="234">
        <v>5.0116826385832453E-3</v>
      </c>
      <c r="F149" s="233">
        <v>-0.17287488061127032</v>
      </c>
      <c r="G149" s="234">
        <v>5.5133079847908842E-2</v>
      </c>
      <c r="H149" s="233">
        <v>5.8770648387459254E-2</v>
      </c>
      <c r="I149" s="234">
        <v>0.36155512260571615</v>
      </c>
      <c r="J149" s="214">
        <v>4.8701194945719284E-2</v>
      </c>
    </row>
    <row r="150" spans="2:10" ht="17.25" hidden="1" customHeight="1">
      <c r="B150" s="431" t="s">
        <v>368</v>
      </c>
      <c r="C150" s="623" t="s">
        <v>374</v>
      </c>
      <c r="D150" s="233">
        <v>0.34728509739083957</v>
      </c>
      <c r="E150" s="234">
        <v>2.6707997798667938E-2</v>
      </c>
      <c r="F150" s="233">
        <v>-0.22459584295612012</v>
      </c>
      <c r="G150" s="234">
        <v>9.325114588272447E-3</v>
      </c>
      <c r="H150" s="233">
        <v>-5.7666454397509413E-2</v>
      </c>
      <c r="I150" s="234">
        <v>3.2544973216741206E-2</v>
      </c>
      <c r="J150" s="214">
        <v>2.7484422349285172E-2</v>
      </c>
    </row>
    <row r="151" spans="2:10" ht="17.25" customHeight="1">
      <c r="B151" s="431" t="s">
        <v>368</v>
      </c>
      <c r="C151" s="623" t="s">
        <v>375</v>
      </c>
      <c r="D151" s="233">
        <v>0.13668908584130696</v>
      </c>
      <c r="E151" s="234">
        <v>0.11010688702988564</v>
      </c>
      <c r="F151" s="233">
        <v>-0.4879852125693161</v>
      </c>
      <c r="G151" s="234">
        <v>0.47729583786247765</v>
      </c>
      <c r="H151" s="233">
        <v>-8.0618974122552006E-2</v>
      </c>
      <c r="I151" s="234">
        <v>0.47697642599002554</v>
      </c>
      <c r="J151" s="214">
        <v>0.1656431012276629</v>
      </c>
    </row>
    <row r="152" spans="2:10" ht="17.25" hidden="1" customHeight="1">
      <c r="B152" s="431" t="s">
        <v>368</v>
      </c>
      <c r="C152" s="623" t="s">
        <v>376</v>
      </c>
      <c r="D152" s="233">
        <v>0.17604136473772464</v>
      </c>
      <c r="E152" s="234">
        <v>5.2419984028931409E-2</v>
      </c>
      <c r="F152" s="233">
        <v>-5.4151624548736911E-3</v>
      </c>
      <c r="G152" s="234">
        <v>-6.1712278369844273E-4</v>
      </c>
      <c r="H152" s="233">
        <v>-7.0878845357228493E-2</v>
      </c>
      <c r="I152" s="234">
        <v>-6.2760514475486244E-3</v>
      </c>
      <c r="J152" s="214">
        <v>2.3996530382959038E-2</v>
      </c>
    </row>
    <row r="153" spans="2:10" ht="17.25" hidden="1" customHeight="1">
      <c r="B153" s="431" t="s">
        <v>368</v>
      </c>
      <c r="C153" s="623" t="s">
        <v>378</v>
      </c>
      <c r="D153" s="233">
        <v>5.7594713946086978E-2</v>
      </c>
      <c r="E153" s="234">
        <v>-9.9757539814055621E-2</v>
      </c>
      <c r="F153" s="233">
        <v>2.3593466424682377E-2</v>
      </c>
      <c r="G153" s="234">
        <v>-1.2302576891105586E-2</v>
      </c>
      <c r="H153" s="233">
        <v>1.7035855077904991E-2</v>
      </c>
      <c r="I153" s="234">
        <v>3.5517005536575504E-2</v>
      </c>
      <c r="J153" s="214">
        <v>-2.7097684173647992E-2</v>
      </c>
    </row>
    <row r="154" spans="2:10" ht="17.25" hidden="1" customHeight="1">
      <c r="B154" s="431" t="s">
        <v>368</v>
      </c>
      <c r="C154" s="623" t="s">
        <v>379</v>
      </c>
      <c r="D154" s="233">
        <v>0.10255978270315973</v>
      </c>
      <c r="E154" s="234">
        <v>3.3578763805463915E-2</v>
      </c>
      <c r="F154" s="233">
        <v>0.14627659574468088</v>
      </c>
      <c r="G154" s="234">
        <v>1.9934114026017795E-2</v>
      </c>
      <c r="H154" s="233">
        <v>6.4371741036407257E-3</v>
      </c>
      <c r="I154" s="234">
        <v>3.176965666946404E-2</v>
      </c>
      <c r="J154" s="214">
        <v>3.5339598178814095E-2</v>
      </c>
    </row>
    <row r="155" spans="2:10" ht="17.25" customHeight="1">
      <c r="B155" s="431"/>
      <c r="C155" s="623" t="s">
        <v>386</v>
      </c>
      <c r="D155" s="233">
        <v>0.69223653440802746</v>
      </c>
      <c r="E155" s="234">
        <v>3.3888037302541668E-2</v>
      </c>
      <c r="F155" s="233">
        <v>0.2220216606498194</v>
      </c>
      <c r="G155" s="234">
        <v>5.523248914101251E-2</v>
      </c>
      <c r="H155" s="233">
        <v>5.48978568469706E-2</v>
      </c>
      <c r="I155" s="234">
        <v>0.11366117252175088</v>
      </c>
      <c r="J155" s="214">
        <v>0.11759164272891749</v>
      </c>
    </row>
    <row r="156" spans="2:10" ht="17.25" hidden="1" customHeight="1">
      <c r="B156" s="431"/>
      <c r="C156" s="623" t="s">
        <v>401</v>
      </c>
      <c r="D156" s="233">
        <v>0.22199157460902152</v>
      </c>
      <c r="E156" s="234">
        <v>4.8651000097655259E-3</v>
      </c>
      <c r="F156" s="233">
        <v>-0.37444608567208265</v>
      </c>
      <c r="G156" s="234">
        <v>4.568356651221378E-2</v>
      </c>
      <c r="H156" s="233">
        <v>-1.049912162860399E-2</v>
      </c>
      <c r="I156" s="234">
        <v>5.8074477153630677E-2</v>
      </c>
      <c r="J156" s="214">
        <v>4.7200266278915298E-2</v>
      </c>
    </row>
    <row r="157" spans="2:10" ht="17.25" hidden="1" customHeight="1">
      <c r="B157" s="431"/>
      <c r="C157" s="623" t="s">
        <v>414</v>
      </c>
      <c r="D157" s="233">
        <v>9.0927146266335402E-3</v>
      </c>
      <c r="E157" s="234">
        <v>9.9799446932951702E-2</v>
      </c>
      <c r="F157" s="233">
        <v>-4.7225501770956357E-2</v>
      </c>
      <c r="G157" s="234">
        <v>2.1316870657574965E-2</v>
      </c>
      <c r="H157" s="233">
        <v>-5.9590199887210926E-2</v>
      </c>
      <c r="I157" s="234">
        <v>3.8344098139413703E-2</v>
      </c>
      <c r="J157" s="214">
        <v>3.7893283802358617E-2</v>
      </c>
    </row>
    <row r="158" spans="2:10" ht="17.25" hidden="1" customHeight="1">
      <c r="B158" s="431"/>
      <c r="C158" s="623" t="s">
        <v>415</v>
      </c>
      <c r="D158" s="233">
        <v>7.8096027717140928E-2</v>
      </c>
      <c r="E158" s="234">
        <v>-1.4001911907649911E-2</v>
      </c>
      <c r="F158" s="233">
        <v>0</v>
      </c>
      <c r="G158" s="234">
        <v>9.5829823083403418E-2</v>
      </c>
      <c r="H158" s="233">
        <v>1.3215174129353208E-2</v>
      </c>
      <c r="I158" s="234">
        <v>3.4874433728473694E-2</v>
      </c>
      <c r="J158" s="214">
        <v>2.924104405428753E-2</v>
      </c>
    </row>
    <row r="159" spans="2:10" ht="17.25" customHeight="1">
      <c r="B159" s="431"/>
      <c r="C159" s="623" t="s">
        <v>419</v>
      </c>
      <c r="D159" s="233">
        <v>0.26597012874029419</v>
      </c>
      <c r="E159" s="234">
        <v>0.35755821695860224</v>
      </c>
      <c r="F159" s="233">
        <v>-0.31019202363367798</v>
      </c>
      <c r="G159" s="234">
        <v>0.37226146025462248</v>
      </c>
      <c r="H159" s="233">
        <v>-8.7795804484861045E-2</v>
      </c>
      <c r="I159" s="234">
        <v>0.16910450219553463</v>
      </c>
      <c r="J159" s="214">
        <v>0.23854842268911766</v>
      </c>
    </row>
    <row r="160" spans="2:10" ht="17.25" hidden="1" customHeight="1">
      <c r="B160" s="431"/>
      <c r="C160" s="623" t="s">
        <v>421</v>
      </c>
      <c r="D160" s="233">
        <v>1.8920075817364754E-2</v>
      </c>
      <c r="E160" s="234">
        <v>-1.2418745177027615E-2</v>
      </c>
      <c r="F160" s="233">
        <v>0</v>
      </c>
      <c r="G160" s="234">
        <v>0.10755966430632048</v>
      </c>
      <c r="H160" s="233">
        <v>-1.0308811201486308E-2</v>
      </c>
      <c r="I160" s="234">
        <v>0.25821021715913145</v>
      </c>
      <c r="J160" s="214">
        <v>5.9418101582515218E-2</v>
      </c>
    </row>
    <row r="161" spans="2:10" ht="17.25" hidden="1" customHeight="1">
      <c r="B161" s="431"/>
      <c r="C161" s="623" t="s">
        <v>422</v>
      </c>
      <c r="D161" s="233">
        <v>0.17230016473117771</v>
      </c>
      <c r="E161" s="234">
        <v>1.6375856702976536E-2</v>
      </c>
      <c r="F161" s="233">
        <v>-2.3554603854389792E-2</v>
      </c>
      <c r="G161" s="234">
        <v>3.911499186029295E-2</v>
      </c>
      <c r="H161" s="233">
        <v>8.905269905224128E-2</v>
      </c>
      <c r="I161" s="234">
        <v>5.0265551409691821E-2</v>
      </c>
      <c r="J161" s="214">
        <v>5.6635936772529635E-2</v>
      </c>
    </row>
    <row r="162" spans="2:10" ht="17.25" hidden="1" customHeight="1">
      <c r="B162" s="431"/>
      <c r="C162" s="623" t="s">
        <v>427</v>
      </c>
      <c r="D162" s="233">
        <v>1.6363666059256425E-2</v>
      </c>
      <c r="E162" s="234">
        <v>6.9549411028875213E-2</v>
      </c>
      <c r="F162" s="233">
        <v>-0.26425438596491224</v>
      </c>
      <c r="G162" s="234">
        <v>-7.0286129349265841E-2</v>
      </c>
      <c r="H162" s="233">
        <v>2.5687379130580952E-2</v>
      </c>
      <c r="I162" s="234">
        <v>6.6892886969171866E-2</v>
      </c>
      <c r="J162" s="214">
        <v>3.2223380844034373E-2</v>
      </c>
    </row>
    <row r="163" spans="2:10" ht="17.25" customHeight="1">
      <c r="B163" s="431"/>
      <c r="C163" s="622" t="s">
        <v>430</v>
      </c>
      <c r="D163" s="929">
        <v>0.24637216846306631</v>
      </c>
      <c r="E163" s="568">
        <v>0.28890095086126838</v>
      </c>
      <c r="F163" s="929">
        <v>-0.28158458244111351</v>
      </c>
      <c r="G163" s="568">
        <v>0.18287765538945699</v>
      </c>
      <c r="H163" s="929">
        <v>5.4534744092258183E-2</v>
      </c>
      <c r="I163" s="568">
        <v>0.42466604363949229</v>
      </c>
      <c r="J163" s="569">
        <v>0.26129469503988667</v>
      </c>
    </row>
    <row r="164" spans="2:10" ht="17.25" hidden="1" customHeight="1">
      <c r="B164" s="431"/>
      <c r="C164" s="623" t="s">
        <v>436</v>
      </c>
      <c r="D164" s="233">
        <v>7.1316514359598557E-2</v>
      </c>
      <c r="E164" s="234">
        <v>-0.1544870136130011</v>
      </c>
      <c r="F164" s="233">
        <v>-7.4515648286139829E-3</v>
      </c>
      <c r="G164" s="234">
        <v>8.8962793598004644E-2</v>
      </c>
      <c r="H164" s="233">
        <v>6.2306634582330697E-2</v>
      </c>
      <c r="I164" s="234">
        <v>4.7562084432702982E-2</v>
      </c>
      <c r="J164" s="214">
        <v>-2.4311011005004612E-2</v>
      </c>
    </row>
    <row r="165" spans="2:10" ht="16.899999999999999" hidden="1" customHeight="1" thickBot="1">
      <c r="B165" s="3" t="s">
        <v>368</v>
      </c>
      <c r="C165" s="622" t="s">
        <v>439</v>
      </c>
      <c r="D165" s="568">
        <v>0.2627539165331253</v>
      </c>
      <c r="E165" s="568">
        <v>-5.911439424398264E-2</v>
      </c>
      <c r="F165" s="929">
        <v>3.7537537537537538E-2</v>
      </c>
      <c r="G165" s="568">
        <v>0.1325698288477444</v>
      </c>
      <c r="H165" s="929">
        <v>-0.23019982202087208</v>
      </c>
      <c r="I165" s="568">
        <v>5.2160050251756204E-3</v>
      </c>
      <c r="J165" s="569">
        <v>1.9129232505145002E-2</v>
      </c>
    </row>
    <row r="166" spans="2:10" ht="16.899999999999999" hidden="1" customHeight="1" thickBot="1">
      <c r="B166" s="3" t="s">
        <v>368</v>
      </c>
      <c r="C166" s="795" t="s">
        <v>442</v>
      </c>
      <c r="D166" s="924">
        <v>0.15085979919926823</v>
      </c>
      <c r="E166" s="924">
        <v>-2.7523209092300608E-2</v>
      </c>
      <c r="F166" s="928">
        <v>-1.4471780028943637E-2</v>
      </c>
      <c r="G166" s="924">
        <v>-7.0626832803388662E-2</v>
      </c>
      <c r="H166" s="928">
        <v>-2.8558667437339091E-2</v>
      </c>
      <c r="I166" s="924">
        <v>1.4569282427411205</v>
      </c>
      <c r="J166" s="920">
        <v>0.312875682130277</v>
      </c>
    </row>
    <row r="167" spans="2:10" ht="16.5" customHeight="1" thickBot="1">
      <c r="B167" s="3" t="s">
        <v>368</v>
      </c>
      <c r="C167" s="795" t="s">
        <v>454</v>
      </c>
      <c r="D167" s="924">
        <v>0.51996397061407018</v>
      </c>
      <c r="E167" s="924">
        <v>-0.1789694013273056</v>
      </c>
      <c r="F167" s="928">
        <v>2.2041728763040238</v>
      </c>
      <c r="G167" s="924">
        <v>0.25429224693410934</v>
      </c>
      <c r="H167" s="928">
        <v>-0.1026555517359917</v>
      </c>
      <c r="I167" s="924">
        <v>1.7836868537781994</v>
      </c>
      <c r="J167" s="920">
        <v>0.38811843684008285</v>
      </c>
    </row>
    <row r="168" spans="2:10" ht="12.75" customHeight="1">
      <c r="B168" s="28"/>
      <c r="C168" s="28"/>
      <c r="D168" s="28"/>
      <c r="E168" s="28"/>
      <c r="F168" s="28"/>
      <c r="G168" s="28"/>
      <c r="H168" s="28"/>
      <c r="I168" s="28"/>
      <c r="J168" s="28"/>
    </row>
    <row r="169" spans="2:10" ht="17.25" customHeight="1">
      <c r="C169" s="185" t="s">
        <v>61</v>
      </c>
      <c r="D169" s="28"/>
      <c r="E169" s="28"/>
      <c r="F169" s="28"/>
      <c r="G169" s="28"/>
      <c r="H169" s="28"/>
      <c r="I169" s="28"/>
      <c r="J169" s="28"/>
    </row>
    <row r="170" spans="2:10" ht="4.5" customHeight="1" thickBot="1">
      <c r="B170" s="28"/>
      <c r="C170" s="28"/>
      <c r="D170" s="28"/>
      <c r="E170" s="28"/>
      <c r="F170" s="28"/>
      <c r="G170" s="28"/>
      <c r="H170" s="28"/>
      <c r="I170" s="28"/>
      <c r="J170" s="28"/>
    </row>
    <row r="171" spans="2:10" ht="17.25" customHeight="1" thickBot="1">
      <c r="B171" s="30"/>
      <c r="C171" s="653"/>
      <c r="D171" s="31" t="s">
        <v>51</v>
      </c>
      <c r="E171" s="32" t="s">
        <v>53</v>
      </c>
      <c r="F171" s="31" t="s">
        <v>54</v>
      </c>
      <c r="G171" s="32" t="s">
        <v>56</v>
      </c>
      <c r="H171" s="31" t="s">
        <v>57</v>
      </c>
      <c r="I171" s="32" t="s">
        <v>59</v>
      </c>
      <c r="J171" s="33" t="s">
        <v>33</v>
      </c>
    </row>
    <row r="172" spans="2:10" ht="17.25" hidden="1" customHeight="1" thickTop="1">
      <c r="B172" s="2" t="s">
        <v>10</v>
      </c>
      <c r="C172" s="622" t="s">
        <v>9</v>
      </c>
      <c r="D172" s="436">
        <v>7.2999999999999995E-2</v>
      </c>
      <c r="E172" s="436">
        <v>4.3999999999999997E-2</v>
      </c>
      <c r="F172" s="437">
        <v>1.0999999999999999E-2</v>
      </c>
      <c r="G172" s="436">
        <v>3.2000000000000001E-2</v>
      </c>
      <c r="H172" s="437">
        <v>0.55700000000000005</v>
      </c>
      <c r="I172" s="436">
        <v>0.28199999999999997</v>
      </c>
      <c r="J172" s="438">
        <v>1</v>
      </c>
    </row>
    <row r="173" spans="2:10" ht="17.25" customHeight="1" thickTop="1">
      <c r="B173" s="2" t="s">
        <v>11</v>
      </c>
      <c r="C173" s="623" t="s">
        <v>12</v>
      </c>
      <c r="D173" s="270">
        <v>3.9E-2</v>
      </c>
      <c r="E173" s="271">
        <v>3.6999999999999998E-2</v>
      </c>
      <c r="F173" s="270">
        <v>1.7999999999999999E-2</v>
      </c>
      <c r="G173" s="271">
        <v>0.03</v>
      </c>
      <c r="H173" s="270">
        <v>0.60799999999999998</v>
      </c>
      <c r="I173" s="271">
        <v>0.26800000000000002</v>
      </c>
      <c r="J173" s="272">
        <v>1</v>
      </c>
    </row>
    <row r="174" spans="2:10" ht="17.25" customHeight="1">
      <c r="B174" s="2" t="s">
        <v>13</v>
      </c>
      <c r="C174" s="623" t="s">
        <v>14</v>
      </c>
      <c r="D174" s="273">
        <v>3.6999999999999998E-2</v>
      </c>
      <c r="E174" s="274">
        <v>0.02</v>
      </c>
      <c r="F174" s="273">
        <v>2.4E-2</v>
      </c>
      <c r="G174" s="274">
        <v>1.9E-2</v>
      </c>
      <c r="H174" s="273">
        <v>0.629</v>
      </c>
      <c r="I174" s="274">
        <v>0.27100000000000002</v>
      </c>
      <c r="J174" s="275">
        <v>1</v>
      </c>
    </row>
    <row r="175" spans="2:10" ht="17.25" customHeight="1">
      <c r="B175" s="2" t="s">
        <v>15</v>
      </c>
      <c r="C175" s="623" t="s">
        <v>16</v>
      </c>
      <c r="D175" s="273">
        <v>3.5999999999999997E-2</v>
      </c>
      <c r="E175" s="274">
        <v>8.9999999999999993E-3</v>
      </c>
      <c r="F175" s="273">
        <v>2.1999999999999999E-2</v>
      </c>
      <c r="G175" s="274">
        <v>1.7000000000000001E-2</v>
      </c>
      <c r="H175" s="273">
        <v>0.64700000000000002</v>
      </c>
      <c r="I175" s="274">
        <v>0.27</v>
      </c>
      <c r="J175" s="275">
        <v>1</v>
      </c>
    </row>
    <row r="176" spans="2:10" ht="17.25" customHeight="1">
      <c r="B176" s="2" t="s">
        <v>17</v>
      </c>
      <c r="C176" s="623" t="s">
        <v>18</v>
      </c>
      <c r="D176" s="273">
        <v>3.5999999999999997E-2</v>
      </c>
      <c r="E176" s="274">
        <v>4.0000000000000001E-3</v>
      </c>
      <c r="F176" s="273">
        <v>1.9E-2</v>
      </c>
      <c r="G176" s="274">
        <v>2.8000000000000001E-2</v>
      </c>
      <c r="H176" s="273">
        <v>0.58299999999999996</v>
      </c>
      <c r="I176" s="274">
        <v>0.33</v>
      </c>
      <c r="J176" s="275">
        <v>1</v>
      </c>
    </row>
    <row r="177" spans="2:10" ht="17.25" customHeight="1">
      <c r="B177" s="2" t="s">
        <v>19</v>
      </c>
      <c r="C177" s="622" t="s">
        <v>20</v>
      </c>
      <c r="D177" s="273">
        <v>7.3999999999999996E-2</v>
      </c>
      <c r="E177" s="274">
        <v>0.106</v>
      </c>
      <c r="F177" s="273">
        <v>1.4E-2</v>
      </c>
      <c r="G177" s="274">
        <v>0</v>
      </c>
      <c r="H177" s="273">
        <v>0.49299999999999999</v>
      </c>
      <c r="I177" s="274">
        <v>0.313</v>
      </c>
      <c r="J177" s="275">
        <v>1</v>
      </c>
    </row>
    <row r="178" spans="2:10" ht="17.25" hidden="1" customHeight="1">
      <c r="B178" s="431" t="s">
        <v>282</v>
      </c>
      <c r="C178" s="623" t="s">
        <v>283</v>
      </c>
      <c r="D178" s="273">
        <v>0.105</v>
      </c>
      <c r="E178" s="274">
        <v>0.16500000000000001</v>
      </c>
      <c r="F178" s="273">
        <v>8.9999999999999993E-3</v>
      </c>
      <c r="G178" s="274">
        <v>0</v>
      </c>
      <c r="H178" s="273">
        <v>0.442</v>
      </c>
      <c r="I178" s="274">
        <v>0.27900000000000003</v>
      </c>
      <c r="J178" s="275">
        <v>1</v>
      </c>
    </row>
    <row r="179" spans="2:10" ht="17.25" hidden="1" customHeight="1">
      <c r="B179" s="431" t="s">
        <v>287</v>
      </c>
      <c r="C179" s="623" t="s">
        <v>288</v>
      </c>
      <c r="D179" s="273">
        <v>8.364453138141327E-2</v>
      </c>
      <c r="E179" s="274">
        <v>0.20821753017654779</v>
      </c>
      <c r="F179" s="273">
        <v>8.2756946369588035E-3</v>
      </c>
      <c r="G179" s="274">
        <v>0</v>
      </c>
      <c r="H179" s="273">
        <v>0.44655402535208027</v>
      </c>
      <c r="I179" s="274">
        <v>0.25330821845299989</v>
      </c>
      <c r="J179" s="275">
        <v>1</v>
      </c>
    </row>
    <row r="180" spans="2:10" ht="17.25" hidden="1" customHeight="1">
      <c r="B180" s="431" t="s">
        <v>289</v>
      </c>
      <c r="C180" s="623" t="s">
        <v>290</v>
      </c>
      <c r="D180" s="273">
        <v>7.7732541992440035E-2</v>
      </c>
      <c r="E180" s="274">
        <v>0.19141284126173647</v>
      </c>
      <c r="F180" s="273">
        <v>7.5124105603747438E-3</v>
      </c>
      <c r="G180" s="274">
        <v>7.7128951366792237E-2</v>
      </c>
      <c r="H180" s="273">
        <v>0.51005273376221205</v>
      </c>
      <c r="I180" s="274">
        <v>0.13616052105644449</v>
      </c>
      <c r="J180" s="275">
        <v>1</v>
      </c>
    </row>
    <row r="181" spans="2:10" ht="17.25" customHeight="1">
      <c r="B181" s="431" t="s">
        <v>341</v>
      </c>
      <c r="C181" s="623" t="s">
        <v>342</v>
      </c>
      <c r="D181" s="273">
        <v>8.840096680085055E-2</v>
      </c>
      <c r="E181" s="274">
        <v>0.21537290816764976</v>
      </c>
      <c r="F181" s="273">
        <v>7.3354136721103247E-3</v>
      </c>
      <c r="G181" s="274">
        <v>7.8997314199061044E-2</v>
      </c>
      <c r="H181" s="273">
        <v>0.48734968293123193</v>
      </c>
      <c r="I181" s="274">
        <v>0.12254371422909624</v>
      </c>
      <c r="J181" s="275">
        <v>1</v>
      </c>
    </row>
    <row r="182" spans="2:10" ht="17.25" hidden="1" customHeight="1">
      <c r="B182" s="431" t="s">
        <v>346</v>
      </c>
      <c r="C182" s="623" t="s">
        <v>347</v>
      </c>
      <c r="D182" s="273">
        <v>9.2099941497557167E-2</v>
      </c>
      <c r="E182" s="274">
        <v>0.2406771646571455</v>
      </c>
      <c r="F182" s="273">
        <v>5.8099714381804101E-3</v>
      </c>
      <c r="G182" s="274">
        <v>7.1516778858297742E-2</v>
      </c>
      <c r="H182" s="273">
        <v>0.46632779448908401</v>
      </c>
      <c r="I182" s="274">
        <v>0.12356834905973516</v>
      </c>
      <c r="J182" s="275">
        <v>1</v>
      </c>
    </row>
    <row r="183" spans="2:10" ht="17.25" hidden="1" customHeight="1">
      <c r="B183" s="431" t="s">
        <v>349</v>
      </c>
      <c r="C183" s="623" t="s">
        <v>350</v>
      </c>
      <c r="D183" s="273">
        <v>8.3688175565018008E-2</v>
      </c>
      <c r="E183" s="274">
        <v>0.32762552923050792</v>
      </c>
      <c r="F183" s="273">
        <v>1.2871371207434095E-2</v>
      </c>
      <c r="G183" s="274">
        <v>5.6556392619281574E-2</v>
      </c>
      <c r="H183" s="273">
        <v>0.41770086496585018</v>
      </c>
      <c r="I183" s="274">
        <v>0.10155766641190814</v>
      </c>
      <c r="J183" s="275">
        <v>1</v>
      </c>
    </row>
    <row r="184" spans="2:10" ht="17.25" hidden="1" customHeight="1">
      <c r="B184" s="431" t="s">
        <v>352</v>
      </c>
      <c r="C184" s="623" t="s">
        <v>353</v>
      </c>
      <c r="D184" s="273">
        <v>7.8407251833978328E-2</v>
      </c>
      <c r="E184" s="274">
        <v>0.42211854075802258</v>
      </c>
      <c r="F184" s="273">
        <v>1.2387569657640931E-2</v>
      </c>
      <c r="G184" s="274">
        <v>4.5426529047563356E-2</v>
      </c>
      <c r="H184" s="273">
        <v>0.3562419131847358</v>
      </c>
      <c r="I184" s="274">
        <v>8.5418195518058945E-2</v>
      </c>
      <c r="J184" s="275">
        <v>1</v>
      </c>
    </row>
    <row r="185" spans="2:10" ht="17.25" customHeight="1">
      <c r="B185" s="431" t="s">
        <v>356</v>
      </c>
      <c r="C185" s="623" t="s">
        <v>357</v>
      </c>
      <c r="D185" s="273">
        <v>9.9351196254616664E-2</v>
      </c>
      <c r="E185" s="274">
        <v>0.41668795190804614</v>
      </c>
      <c r="F185" s="273">
        <v>1.357854301592757E-2</v>
      </c>
      <c r="G185" s="274">
        <v>4.8311147552019568E-2</v>
      </c>
      <c r="H185" s="273">
        <v>0.33754100062628067</v>
      </c>
      <c r="I185" s="274">
        <v>8.4530160643109545E-2</v>
      </c>
      <c r="J185" s="275">
        <v>1</v>
      </c>
    </row>
    <row r="186" spans="2:10" ht="17.25" hidden="1" customHeight="1">
      <c r="B186" s="431" t="s">
        <v>358</v>
      </c>
      <c r="C186" s="623" t="s">
        <v>359</v>
      </c>
      <c r="D186" s="273">
        <v>9.9614466678905819E-2</v>
      </c>
      <c r="E186" s="274">
        <v>0.41810170736185059</v>
      </c>
      <c r="F186" s="273">
        <v>1.1093918015159064E-2</v>
      </c>
      <c r="G186" s="274">
        <v>4.011120144771696E-2</v>
      </c>
      <c r="H186" s="273">
        <v>0.29837656377035854</v>
      </c>
      <c r="I186" s="274">
        <v>0.13270214272600908</v>
      </c>
      <c r="J186" s="275">
        <v>1</v>
      </c>
    </row>
    <row r="187" spans="2:10" ht="17.25" hidden="1" customHeight="1">
      <c r="B187" s="431" t="s">
        <v>360</v>
      </c>
      <c r="C187" s="623" t="s">
        <v>361</v>
      </c>
      <c r="D187" s="273">
        <v>9.9790227744724763E-2</v>
      </c>
      <c r="E187" s="274">
        <v>0.45287791219269125</v>
      </c>
      <c r="F187" s="273">
        <v>1.1083075461849968E-2</v>
      </c>
      <c r="G187" s="274">
        <v>3.8214564442825359E-2</v>
      </c>
      <c r="H187" s="273">
        <v>0.26391949225926092</v>
      </c>
      <c r="I187" s="274">
        <v>0.13411472789864776</v>
      </c>
      <c r="J187" s="275">
        <v>1</v>
      </c>
    </row>
    <row r="188" spans="2:10" ht="17.25" hidden="1" customHeight="1">
      <c r="B188" s="431" t="s">
        <v>362</v>
      </c>
      <c r="C188" s="623" t="s">
        <v>363</v>
      </c>
      <c r="D188" s="273">
        <v>7.7149498194967497E-2</v>
      </c>
      <c r="E188" s="274">
        <v>0.38904166791419031</v>
      </c>
      <c r="F188" s="273">
        <v>1.0300851095558851E-2</v>
      </c>
      <c r="G188" s="274">
        <v>0.13057269317523465</v>
      </c>
      <c r="H188" s="273">
        <v>0.24434876045401252</v>
      </c>
      <c r="I188" s="274">
        <v>0.14858652916603599</v>
      </c>
      <c r="J188" s="275">
        <v>1</v>
      </c>
    </row>
    <row r="189" spans="2:10" ht="17.25" customHeight="1">
      <c r="B189" s="431" t="s">
        <v>368</v>
      </c>
      <c r="C189" s="623" t="s">
        <v>368</v>
      </c>
      <c r="D189" s="273">
        <v>9.5306334021806646E-2</v>
      </c>
      <c r="E189" s="274">
        <v>0.41534015168892613</v>
      </c>
      <c r="F189" s="273">
        <v>9.1582120444547756E-3</v>
      </c>
      <c r="G189" s="274">
        <v>0.1206945699148825</v>
      </c>
      <c r="H189" s="273">
        <v>0.21113402989177649</v>
      </c>
      <c r="I189" s="274">
        <v>0.14836670243815339</v>
      </c>
      <c r="J189" s="275">
        <v>1</v>
      </c>
    </row>
    <row r="190" spans="2:10" ht="17.25" hidden="1" customHeight="1">
      <c r="B190" s="431" t="s">
        <v>368</v>
      </c>
      <c r="C190" s="623" t="s">
        <v>371</v>
      </c>
      <c r="D190" s="273">
        <v>0.10314092363115783</v>
      </c>
      <c r="E190" s="274">
        <v>0.37802288359348402</v>
      </c>
      <c r="F190" s="273">
        <v>8.9350165164827425E-3</v>
      </c>
      <c r="G190" s="274">
        <v>0.1279320273147973</v>
      </c>
      <c r="H190" s="273">
        <v>0.22783012028704852</v>
      </c>
      <c r="I190" s="274">
        <v>0.15413902865702961</v>
      </c>
      <c r="J190" s="275">
        <v>1</v>
      </c>
    </row>
    <row r="191" spans="2:10" ht="17.25" hidden="1" customHeight="1">
      <c r="B191" s="431" t="s">
        <v>368</v>
      </c>
      <c r="C191" s="623" t="s">
        <v>372</v>
      </c>
      <c r="D191" s="273">
        <v>7.1821661077345528E-2</v>
      </c>
      <c r="E191" s="274">
        <v>0.36227422658352282</v>
      </c>
      <c r="F191" s="273">
        <v>7.0471709563738848E-3</v>
      </c>
      <c r="G191" s="274">
        <v>0.12871665889427705</v>
      </c>
      <c r="H191" s="273">
        <v>0.23001770698945062</v>
      </c>
      <c r="I191" s="274">
        <v>0.20012257549903023</v>
      </c>
      <c r="J191" s="275">
        <v>1</v>
      </c>
    </row>
    <row r="192" spans="2:10" ht="17.25" hidden="1" customHeight="1">
      <c r="B192" s="431" t="s">
        <v>368</v>
      </c>
      <c r="C192" s="623" t="s">
        <v>374</v>
      </c>
      <c r="D192" s="273">
        <v>9.4175883871910518E-2</v>
      </c>
      <c r="E192" s="274">
        <v>0.36200047196743612</v>
      </c>
      <c r="F192" s="273">
        <v>5.3182369835614142E-3</v>
      </c>
      <c r="G192" s="274">
        <v>0.12644177727856737</v>
      </c>
      <c r="H192" s="273">
        <v>0.21095541369194615</v>
      </c>
      <c r="I192" s="274">
        <v>0.20110821620657848</v>
      </c>
      <c r="J192" s="275">
        <v>1</v>
      </c>
    </row>
    <row r="193" spans="2:10" ht="17.25" customHeight="1">
      <c r="B193" s="431" t="s">
        <v>368</v>
      </c>
      <c r="C193" s="623" t="s">
        <v>375</v>
      </c>
      <c r="D193" s="273">
        <v>9.2938970410442037E-2</v>
      </c>
      <c r="E193" s="274">
        <v>0.39555157351706566</v>
      </c>
      <c r="F193" s="273">
        <v>4.0227922150853964E-3</v>
      </c>
      <c r="G193" s="274">
        <v>0.15296413250339608</v>
      </c>
      <c r="H193" s="273">
        <v>0.1665283488531786</v>
      </c>
      <c r="I193" s="274">
        <v>0.18799418250083233</v>
      </c>
      <c r="J193" s="275">
        <v>1</v>
      </c>
    </row>
    <row r="194" spans="2:10" ht="17.25" hidden="1" customHeight="1">
      <c r="B194" s="431" t="s">
        <v>368</v>
      </c>
      <c r="C194" s="623" t="s">
        <v>376</v>
      </c>
      <c r="D194" s="273">
        <v>0.10673871478640529</v>
      </c>
      <c r="E194" s="274">
        <v>0.40653104608446688</v>
      </c>
      <c r="F194" s="273">
        <v>3.9072477523163012E-3</v>
      </c>
      <c r="G194" s="274">
        <v>0.14928735627157702</v>
      </c>
      <c r="H194" s="273">
        <v>0.15109915627287798</v>
      </c>
      <c r="I194" s="274">
        <v>0.18243647883235653</v>
      </c>
      <c r="J194" s="275">
        <v>1</v>
      </c>
    </row>
    <row r="195" spans="2:10" ht="17.25" hidden="1" customHeight="1">
      <c r="B195" s="431" t="s">
        <v>368</v>
      </c>
      <c r="C195" s="623" t="s">
        <v>378</v>
      </c>
      <c r="D195" s="273">
        <v>0.11603045721565507</v>
      </c>
      <c r="E195" s="274">
        <v>0.37616984060542324</v>
      </c>
      <c r="F195" s="273">
        <v>4.1108271672439193E-3</v>
      </c>
      <c r="G195" s="274">
        <v>0.15155759698951499</v>
      </c>
      <c r="H195" s="273">
        <v>0.15795343181089183</v>
      </c>
      <c r="I195" s="274">
        <v>0.1941778462112709</v>
      </c>
      <c r="J195" s="275">
        <v>1</v>
      </c>
    </row>
    <row r="196" spans="2:10" ht="17.25" hidden="1" customHeight="1">
      <c r="B196" s="431" t="s">
        <v>368</v>
      </c>
      <c r="C196" s="623" t="s">
        <v>379</v>
      </c>
      <c r="D196" s="273">
        <v>0.1235638199482311</v>
      </c>
      <c r="E196" s="274">
        <v>0.37553007681514533</v>
      </c>
      <c r="F196" s="273">
        <v>4.5513037260932355E-3</v>
      </c>
      <c r="G196" s="274">
        <v>0.14930247397213511</v>
      </c>
      <c r="H196" s="273">
        <v>0.15354402152816166</v>
      </c>
      <c r="I196" s="274">
        <v>0.1935083040102335</v>
      </c>
      <c r="J196" s="275">
        <v>1</v>
      </c>
    </row>
    <row r="197" spans="2:10" ht="17.25" customHeight="1">
      <c r="B197" s="431"/>
      <c r="C197" s="623" t="s">
        <v>386</v>
      </c>
      <c r="D197" s="273">
        <v>0.14072646500360877</v>
      </c>
      <c r="E197" s="274">
        <v>0.3659261794378747</v>
      </c>
      <c r="F197" s="273">
        <v>4.3986900359456521E-3</v>
      </c>
      <c r="G197" s="274">
        <v>0.14442907061895996</v>
      </c>
      <c r="H197" s="273">
        <v>0.15718657118850102</v>
      </c>
      <c r="I197" s="274">
        <v>0.1873330237151099</v>
      </c>
      <c r="J197" s="275">
        <v>1</v>
      </c>
    </row>
    <row r="198" spans="2:10" ht="17.25" hidden="1" customHeight="1">
      <c r="B198" s="431"/>
      <c r="C198" s="623" t="s">
        <v>388</v>
      </c>
      <c r="D198" s="273">
        <v>0.16421553746350845</v>
      </c>
      <c r="E198" s="274">
        <v>0.35113288139586379</v>
      </c>
      <c r="F198" s="273">
        <v>2.6275946048777395E-3</v>
      </c>
      <c r="G198" s="274">
        <v>0.14421988853147724</v>
      </c>
      <c r="H198" s="273">
        <v>0.14852579326768775</v>
      </c>
      <c r="I198" s="274">
        <v>0.189278304736585</v>
      </c>
      <c r="J198" s="275">
        <v>1</v>
      </c>
    </row>
    <row r="199" spans="2:10" ht="17.25" hidden="1" customHeight="1">
      <c r="B199" s="431"/>
      <c r="C199" s="623" t="s">
        <v>414</v>
      </c>
      <c r="D199" s="273">
        <v>0.15965870968529994</v>
      </c>
      <c r="E199" s="274">
        <v>0.37207654658326361</v>
      </c>
      <c r="F199" s="273">
        <v>2.4121026412658258E-3</v>
      </c>
      <c r="G199" s="274">
        <v>0.14191652218996456</v>
      </c>
      <c r="H199" s="273">
        <v>0.13457560014913572</v>
      </c>
      <c r="I199" s="274">
        <v>0.18936051875107043</v>
      </c>
      <c r="J199" s="275">
        <v>1</v>
      </c>
    </row>
    <row r="200" spans="2:10" ht="17.25" customHeight="1">
      <c r="B200" s="431"/>
      <c r="C200" s="623" t="s">
        <v>419</v>
      </c>
      <c r="D200" s="273">
        <v>0.1438421766594935</v>
      </c>
      <c r="E200" s="274">
        <v>0.40108733949826819</v>
      </c>
      <c r="F200" s="273">
        <v>2.449844848028189E-3</v>
      </c>
      <c r="G200" s="274">
        <v>0.1600215572682053</v>
      </c>
      <c r="H200" s="273">
        <v>0.11576959535055693</v>
      </c>
      <c r="I200" s="274">
        <v>0.17682948637544793</v>
      </c>
      <c r="J200" s="275">
        <v>1</v>
      </c>
    </row>
    <row r="201" spans="2:10" ht="17.25" hidden="1" customHeight="1">
      <c r="B201" s="431"/>
      <c r="C201" s="623" t="s">
        <v>415</v>
      </c>
      <c r="D201" s="273">
        <v>0.16723722950664527</v>
      </c>
      <c r="E201" s="274">
        <v>0.35644396973324716</v>
      </c>
      <c r="F201" s="273">
        <v>2.3435740881108886E-3</v>
      </c>
      <c r="G201" s="274">
        <v>0.15109809145527819</v>
      </c>
      <c r="H201" s="273">
        <v>0.1324801813203601</v>
      </c>
      <c r="I201" s="274">
        <v>0.19039695389635847</v>
      </c>
      <c r="J201" s="275">
        <v>1</v>
      </c>
    </row>
    <row r="202" spans="2:10" ht="17.25" hidden="1" customHeight="1">
      <c r="B202" s="431"/>
      <c r="C202" s="623" t="s">
        <v>421</v>
      </c>
      <c r="D202" s="273">
        <v>0.13834356929402575</v>
      </c>
      <c r="E202" s="274">
        <v>0.37389047576553569</v>
      </c>
      <c r="F202" s="273">
        <v>2.3124438258782924E-3</v>
      </c>
      <c r="G202" s="274">
        <v>0.16729317913768332</v>
      </c>
      <c r="H202" s="273">
        <v>0.10815007623342138</v>
      </c>
      <c r="I202" s="274">
        <v>0.21001025574345539</v>
      </c>
      <c r="J202" s="275">
        <v>1</v>
      </c>
    </row>
    <row r="203" spans="2:10" ht="17.25" hidden="1" customHeight="1">
      <c r="B203" s="431"/>
      <c r="C203" s="623" t="s">
        <v>422</v>
      </c>
      <c r="D203" s="273">
        <v>0.15348729248056919</v>
      </c>
      <c r="E203" s="274">
        <v>0.35964445216582508</v>
      </c>
      <c r="F203" s="273">
        <v>2.1369471253468181E-3</v>
      </c>
      <c r="G203" s="274">
        <v>0.1645191540701493</v>
      </c>
      <c r="H203" s="273">
        <v>0.11146803579714787</v>
      </c>
      <c r="I203" s="274">
        <v>0.20874411836096171</v>
      </c>
      <c r="J203" s="275">
        <v>1</v>
      </c>
    </row>
    <row r="204" spans="2:10" ht="17.25" hidden="1" customHeight="1">
      <c r="B204" s="431"/>
      <c r="C204" s="623" t="s">
        <v>427</v>
      </c>
      <c r="D204" s="273">
        <v>0.15112901933252332</v>
      </c>
      <c r="E204" s="274">
        <v>0.37264948569488104</v>
      </c>
      <c r="F204" s="273">
        <v>1.5231678569547654E-3</v>
      </c>
      <c r="G204" s="274">
        <v>0.1481808515145949</v>
      </c>
      <c r="H204" s="273">
        <v>0.11076222416132761</v>
      </c>
      <c r="I204" s="274">
        <v>0.21575525143971849</v>
      </c>
      <c r="J204" s="275">
        <v>1</v>
      </c>
    </row>
    <row r="205" spans="2:10" ht="17.25" customHeight="1">
      <c r="B205" s="431"/>
      <c r="C205" s="622" t="s">
        <v>430</v>
      </c>
      <c r="D205" s="988">
        <v>0.14214036287044787</v>
      </c>
      <c r="E205" s="492">
        <v>0.4098660331251025</v>
      </c>
      <c r="F205" s="988">
        <v>1.395396584455626E-3</v>
      </c>
      <c r="G205" s="492">
        <v>0.15007271910169931</v>
      </c>
      <c r="H205" s="988">
        <v>9.6791860844862368E-2</v>
      </c>
      <c r="I205" s="492">
        <v>0.19973362747343212</v>
      </c>
      <c r="J205" s="958">
        <v>1</v>
      </c>
    </row>
    <row r="206" spans="2:10" ht="17.25" hidden="1" customHeight="1">
      <c r="B206" s="431"/>
      <c r="C206" s="623" t="s">
        <v>436</v>
      </c>
      <c r="D206" s="273">
        <v>0.15607157589943632</v>
      </c>
      <c r="E206" s="274">
        <v>0.35518188438629145</v>
      </c>
      <c r="F206" s="273">
        <v>1.4195083801976085E-3</v>
      </c>
      <c r="G206" s="274">
        <v>0.16749559468142503</v>
      </c>
      <c r="H206" s="273">
        <v>0.10538464316890474</v>
      </c>
      <c r="I206" s="274">
        <v>0.21444679348374482</v>
      </c>
      <c r="J206" s="275">
        <v>1</v>
      </c>
    </row>
    <row r="207" spans="2:10" ht="17.25" hidden="1" customHeight="1" thickBot="1">
      <c r="B207" s="3" t="s">
        <v>368</v>
      </c>
      <c r="C207" s="622" t="s">
        <v>439</v>
      </c>
      <c r="D207" s="492">
        <v>0.19338076805241206</v>
      </c>
      <c r="E207" s="492">
        <v>0.32791280220948077</v>
      </c>
      <c r="F207" s="988">
        <v>1.445148644871876E-3</v>
      </c>
      <c r="G207" s="492">
        <v>0.18613974651162313</v>
      </c>
      <c r="H207" s="988">
        <v>7.9602384545750138E-2</v>
      </c>
      <c r="I207" s="492">
        <v>0.21151915003586219</v>
      </c>
      <c r="J207" s="958">
        <v>1</v>
      </c>
    </row>
    <row r="208" spans="2:10" ht="17.25" hidden="1" customHeight="1" thickBot="1">
      <c r="B208" s="3" t="s">
        <v>368</v>
      </c>
      <c r="C208" s="795" t="s">
        <v>442</v>
      </c>
      <c r="D208" s="956">
        <v>0.1695165467066021</v>
      </c>
      <c r="E208" s="956">
        <v>0.24289244894291803</v>
      </c>
      <c r="F208" s="987">
        <v>1.0848207419480841E-3</v>
      </c>
      <c r="G208" s="956">
        <v>0.13176669208769409</v>
      </c>
      <c r="H208" s="987">
        <v>5.8900509447181226E-2</v>
      </c>
      <c r="I208" s="956">
        <v>0.39583898207365653</v>
      </c>
      <c r="J208" s="957">
        <v>1</v>
      </c>
    </row>
    <row r="209" spans="2:10" ht="17.25" customHeight="1" thickBot="1">
      <c r="B209" s="3" t="s">
        <v>368</v>
      </c>
      <c r="C209" s="795" t="s">
        <v>454</v>
      </c>
      <c r="D209" s="956">
        <v>0.15564106390295021</v>
      </c>
      <c r="E209" s="956">
        <v>0.24242351777874482</v>
      </c>
      <c r="F209" s="987">
        <v>3.2209729148025734E-3</v>
      </c>
      <c r="G209" s="956">
        <v>0.13560445784012545</v>
      </c>
      <c r="H209" s="987">
        <v>6.2570769655648506E-2</v>
      </c>
      <c r="I209" s="956">
        <v>0.40053921790772834</v>
      </c>
      <c r="J209" s="957">
        <v>1</v>
      </c>
    </row>
    <row r="210" spans="2:10" ht="6" customHeight="1">
      <c r="B210" s="28"/>
      <c r="C210" s="28"/>
      <c r="D210" s="28"/>
      <c r="E210" s="28"/>
      <c r="F210" s="28"/>
      <c r="G210" s="28"/>
      <c r="H210" s="28"/>
      <c r="I210" s="28"/>
      <c r="J210" s="28"/>
    </row>
    <row r="211" spans="2:10" ht="17.25" customHeight="1">
      <c r="C211" s="285" t="s">
        <v>279</v>
      </c>
      <c r="D211" s="28"/>
      <c r="E211" s="28"/>
      <c r="F211" s="28"/>
      <c r="G211" s="28"/>
      <c r="H211" s="28"/>
      <c r="I211" s="28"/>
      <c r="J211" s="28"/>
    </row>
    <row r="212" spans="2:10">
      <c r="B212" s="28"/>
      <c r="C212" s="28"/>
      <c r="D212" s="28"/>
      <c r="E212" s="28"/>
      <c r="F212" s="28"/>
      <c r="G212" s="28"/>
      <c r="H212" s="28"/>
      <c r="I212" s="28"/>
      <c r="J212" s="28"/>
    </row>
    <row r="213" spans="2:10">
      <c r="D213" s="435"/>
      <c r="E213" s="435"/>
      <c r="F213" s="435"/>
      <c r="G213" s="435"/>
      <c r="H213" s="435"/>
      <c r="I213" s="435"/>
      <c r="J213" s="435"/>
    </row>
    <row r="214" spans="2:10">
      <c r="D214" s="435"/>
      <c r="E214" s="435"/>
      <c r="F214" s="435"/>
      <c r="G214" s="435"/>
      <c r="H214" s="435"/>
      <c r="I214" s="435"/>
      <c r="J214" s="435"/>
    </row>
    <row r="215" spans="2:10">
      <c r="D215" s="435"/>
      <c r="E215" s="435"/>
      <c r="F215" s="435"/>
      <c r="G215" s="435"/>
      <c r="H215" s="435"/>
      <c r="I215" s="435"/>
      <c r="J215" s="435"/>
    </row>
    <row r="216" spans="2:10">
      <c r="D216" s="435"/>
      <c r="E216" s="435"/>
      <c r="F216" s="435"/>
      <c r="G216" s="435"/>
      <c r="H216" s="435"/>
      <c r="I216" s="435"/>
      <c r="J216" s="435"/>
    </row>
    <row r="217" spans="2:10">
      <c r="D217" s="435"/>
      <c r="E217" s="435"/>
      <c r="F217" s="435"/>
      <c r="G217" s="435"/>
      <c r="H217" s="435"/>
      <c r="I217" s="435"/>
      <c r="J217" s="435"/>
    </row>
    <row r="218" spans="2:10">
      <c r="D218" s="435"/>
      <c r="E218" s="435"/>
      <c r="F218" s="435"/>
      <c r="G218" s="435"/>
      <c r="H218" s="435"/>
      <c r="I218" s="435"/>
      <c r="J218" s="435"/>
    </row>
    <row r="219" spans="2:10">
      <c r="D219" s="435"/>
      <c r="E219" s="435"/>
      <c r="F219" s="435"/>
      <c r="G219" s="435"/>
      <c r="H219" s="435"/>
      <c r="I219" s="435"/>
      <c r="J219" s="435"/>
    </row>
  </sheetData>
  <mergeCells count="2">
    <mergeCell ref="B1:J1"/>
    <mergeCell ref="B2:J2"/>
  </mergeCells>
  <phoneticPr fontId="7"/>
  <printOptions horizontalCentered="1"/>
  <pageMargins left="0.31496062992125984" right="0.31496062992125984" top="0.55118110236220474" bottom="0.55118110236220474" header="0.31496062992125984" footer="0.31496062992125984"/>
  <pageSetup paperSize="9" scale="39" fitToWidth="0" orientation="landscape" r:id="rId1"/>
  <headerFooter>
    <oddFooter>&amp;C&amp;14&amp;P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17">
    <pageSetUpPr fitToPage="1"/>
  </sheetPr>
  <dimension ref="A1:AA129"/>
  <sheetViews>
    <sheetView topLeftCell="E36" zoomScale="70" zoomScaleNormal="70" workbookViewId="0">
      <selection activeCell="M86" sqref="M86"/>
    </sheetView>
  </sheetViews>
  <sheetFormatPr defaultRowHeight="13.5"/>
  <cols>
    <col min="1" max="1" width="14.875" hidden="1" customWidth="1"/>
    <col min="2" max="2" width="11.75" customWidth="1"/>
    <col min="3" max="14" width="10.25" customWidth="1"/>
    <col min="15" max="15" width="11.125" customWidth="1"/>
    <col min="16" max="27" width="10.25" customWidth="1"/>
  </cols>
  <sheetData>
    <row r="1" spans="1:27" ht="42" customHeight="1">
      <c r="A1" s="1199" t="s">
        <v>276</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c r="AA1" s="1199"/>
    </row>
    <row r="2" spans="1:27" ht="33" customHeight="1">
      <c r="A2" s="1274" t="s">
        <v>109</v>
      </c>
      <c r="B2" s="1274"/>
      <c r="C2" s="1274"/>
      <c r="D2" s="1274"/>
      <c r="E2" s="1274"/>
      <c r="F2" s="1274"/>
      <c r="G2" s="1274"/>
      <c r="H2" s="1274"/>
      <c r="I2" s="1274"/>
      <c r="J2" s="1274"/>
      <c r="K2" s="1274"/>
      <c r="L2" s="1274"/>
      <c r="M2" s="1274"/>
      <c r="N2" s="1274"/>
      <c r="O2" s="1274"/>
      <c r="P2" s="1274"/>
      <c r="Q2" s="1274"/>
      <c r="R2" s="1274"/>
      <c r="S2" s="1274"/>
      <c r="T2" s="1274"/>
      <c r="U2" s="1274"/>
      <c r="V2" s="1274"/>
      <c r="W2" s="1274"/>
      <c r="X2" s="1274"/>
      <c r="Y2" s="1274"/>
      <c r="Z2" s="1274"/>
      <c r="AA2" s="1274"/>
    </row>
    <row r="3" spans="1:27" ht="21" customHeight="1">
      <c r="A3" s="252"/>
      <c r="B3" s="252"/>
      <c r="C3" s="252"/>
      <c r="D3" s="252"/>
      <c r="E3" s="252"/>
      <c r="F3" s="252"/>
      <c r="G3" s="252"/>
      <c r="H3" s="252"/>
      <c r="I3" s="252"/>
      <c r="J3" s="252"/>
      <c r="K3" s="252"/>
      <c r="L3" s="252"/>
      <c r="M3" s="252"/>
      <c r="N3" s="252"/>
      <c r="O3" s="252"/>
      <c r="P3" s="841"/>
      <c r="Q3" s="836"/>
      <c r="R3" s="836"/>
      <c r="S3" s="836"/>
      <c r="T3" s="252"/>
      <c r="U3" s="252"/>
      <c r="V3" s="252"/>
      <c r="W3" s="252"/>
      <c r="X3" s="252"/>
      <c r="Y3" s="252"/>
      <c r="Z3" s="252"/>
      <c r="AA3" s="252"/>
    </row>
    <row r="4" spans="1:27" ht="18.75" customHeight="1" thickBot="1">
      <c r="A4" s="49"/>
      <c r="B4" s="49"/>
      <c r="C4" s="49"/>
      <c r="D4" s="49"/>
      <c r="E4" s="49"/>
      <c r="F4" s="49"/>
      <c r="G4" s="49"/>
      <c r="H4" s="49"/>
      <c r="I4" s="49"/>
      <c r="J4" s="49"/>
      <c r="K4" s="49"/>
      <c r="L4" s="49"/>
      <c r="M4" s="49"/>
      <c r="N4" s="49"/>
      <c r="O4" s="49"/>
      <c r="P4" s="49"/>
      <c r="Q4" s="49"/>
      <c r="R4" s="49"/>
      <c r="S4" s="49"/>
      <c r="T4" s="49"/>
      <c r="U4" s="49"/>
      <c r="V4" s="49"/>
      <c r="W4" s="104"/>
      <c r="X4" s="104"/>
      <c r="Y4" s="1235" t="s">
        <v>29</v>
      </c>
      <c r="Z4" s="1235"/>
      <c r="AA4" s="1235"/>
    </row>
    <row r="5" spans="1:27" s="100" customFormat="1" ht="22.5" customHeight="1">
      <c r="A5" s="1227"/>
      <c r="B5" s="662"/>
      <c r="C5" s="1270" t="s">
        <v>73</v>
      </c>
      <c r="D5" s="1271"/>
      <c r="E5" s="1271"/>
      <c r="F5" s="1271"/>
      <c r="G5" s="1273"/>
      <c r="H5" s="1270" t="s">
        <v>74</v>
      </c>
      <c r="I5" s="1271"/>
      <c r="J5" s="1271"/>
      <c r="K5" s="1271"/>
      <c r="L5" s="1273"/>
      <c r="M5" s="1270" t="s">
        <v>75</v>
      </c>
      <c r="N5" s="1271"/>
      <c r="O5" s="1271"/>
      <c r="P5" s="1271"/>
      <c r="Q5" s="1273"/>
      <c r="R5" s="1270" t="s">
        <v>76</v>
      </c>
      <c r="S5" s="1271"/>
      <c r="T5" s="1271"/>
      <c r="U5" s="1271"/>
      <c r="V5" s="1273"/>
      <c r="W5" s="1270" t="s">
        <v>77</v>
      </c>
      <c r="X5" s="1271"/>
      <c r="Y5" s="1271"/>
      <c r="Z5" s="1271"/>
      <c r="AA5" s="1272"/>
    </row>
    <row r="6" spans="1:27" ht="33.75" customHeight="1" thickBot="1">
      <c r="A6" s="1228"/>
      <c r="B6" s="657"/>
      <c r="C6" s="322" t="s">
        <v>78</v>
      </c>
      <c r="D6" s="323" t="s">
        <v>79</v>
      </c>
      <c r="E6" s="52" t="s">
        <v>80</v>
      </c>
      <c r="F6" s="53" t="s">
        <v>81</v>
      </c>
      <c r="G6" s="324" t="s">
        <v>85</v>
      </c>
      <c r="H6" s="323" t="s">
        <v>78</v>
      </c>
      <c r="I6" s="323" t="s">
        <v>79</v>
      </c>
      <c r="J6" s="52" t="s">
        <v>80</v>
      </c>
      <c r="K6" s="53" t="s">
        <v>81</v>
      </c>
      <c r="L6" s="324" t="s">
        <v>85</v>
      </c>
      <c r="M6" s="323" t="s">
        <v>78</v>
      </c>
      <c r="N6" s="323" t="s">
        <v>79</v>
      </c>
      <c r="O6" s="52" t="s">
        <v>80</v>
      </c>
      <c r="P6" s="53" t="s">
        <v>81</v>
      </c>
      <c r="Q6" s="324" t="s">
        <v>85</v>
      </c>
      <c r="R6" s="323" t="s">
        <v>78</v>
      </c>
      <c r="S6" s="323" t="s">
        <v>79</v>
      </c>
      <c r="T6" s="52" t="s">
        <v>80</v>
      </c>
      <c r="U6" s="53" t="s">
        <v>81</v>
      </c>
      <c r="V6" s="324" t="s">
        <v>85</v>
      </c>
      <c r="W6" s="325" t="s">
        <v>78</v>
      </c>
      <c r="X6" s="325" t="s">
        <v>79</v>
      </c>
      <c r="Y6" s="56" t="s">
        <v>80</v>
      </c>
      <c r="Z6" s="53" t="s">
        <v>81</v>
      </c>
      <c r="AA6" s="327" t="s">
        <v>85</v>
      </c>
    </row>
    <row r="7" spans="1:27" ht="20.100000000000001" hidden="1" customHeight="1" thickTop="1">
      <c r="A7" s="2" t="s">
        <v>10</v>
      </c>
      <c r="B7" s="663" t="s">
        <v>9</v>
      </c>
      <c r="C7" s="253">
        <v>686.25025588999995</v>
      </c>
      <c r="D7" s="254">
        <v>19.62951249</v>
      </c>
      <c r="E7" s="254">
        <v>0</v>
      </c>
      <c r="F7" s="254">
        <v>420.91729223000004</v>
      </c>
      <c r="G7" s="254">
        <v>306.83337153000002</v>
      </c>
      <c r="H7" s="254">
        <v>23.72812618</v>
      </c>
      <c r="I7" s="254">
        <v>1.55</v>
      </c>
      <c r="J7" s="254">
        <v>0</v>
      </c>
      <c r="K7" s="254">
        <v>0</v>
      </c>
      <c r="L7" s="254">
        <v>83.58</v>
      </c>
      <c r="M7" s="254">
        <v>2.2215077600000002</v>
      </c>
      <c r="N7" s="254">
        <v>0.12314526000000001</v>
      </c>
      <c r="O7" s="254">
        <v>0</v>
      </c>
      <c r="P7" s="254">
        <v>0</v>
      </c>
      <c r="Q7" s="254">
        <v>0</v>
      </c>
      <c r="R7" s="254">
        <v>19.117056590000001</v>
      </c>
      <c r="S7" s="254">
        <v>4.690366E-2</v>
      </c>
      <c r="T7" s="254">
        <v>0</v>
      </c>
      <c r="U7" s="254">
        <v>22.384640840000003</v>
      </c>
      <c r="V7" s="254">
        <v>103.56</v>
      </c>
      <c r="W7" s="254">
        <v>0.34</v>
      </c>
      <c r="X7" s="254">
        <v>0</v>
      </c>
      <c r="Y7" s="254">
        <v>0</v>
      </c>
      <c r="Z7" s="254">
        <v>0</v>
      </c>
      <c r="AA7" s="255">
        <v>83.98</v>
      </c>
    </row>
    <row r="8" spans="1:27" ht="20.100000000000001" customHeight="1" thickTop="1">
      <c r="A8" s="2" t="s">
        <v>11</v>
      </c>
      <c r="B8" s="623" t="s">
        <v>12</v>
      </c>
      <c r="C8" s="256">
        <v>585.06965915000001</v>
      </c>
      <c r="D8" s="257">
        <v>14.003428775026373</v>
      </c>
      <c r="E8" s="257">
        <v>0</v>
      </c>
      <c r="F8" s="257">
        <v>367.30589082</v>
      </c>
      <c r="G8" s="257">
        <v>284.09343849050953</v>
      </c>
      <c r="H8" s="257">
        <v>15.7</v>
      </c>
      <c r="I8" s="257">
        <v>2.85</v>
      </c>
      <c r="J8" s="257">
        <v>0</v>
      </c>
      <c r="K8" s="257">
        <v>0</v>
      </c>
      <c r="L8" s="257">
        <v>108.29</v>
      </c>
      <c r="M8" s="257">
        <v>0.58774611999999993</v>
      </c>
      <c r="N8" s="257">
        <v>0</v>
      </c>
      <c r="O8" s="257">
        <v>0</v>
      </c>
      <c r="P8" s="257">
        <v>0</v>
      </c>
      <c r="Q8" s="257">
        <v>0</v>
      </c>
      <c r="R8" s="257">
        <v>27.009079999999997</v>
      </c>
      <c r="S8" s="257">
        <v>0</v>
      </c>
      <c r="T8" s="257">
        <v>0</v>
      </c>
      <c r="U8" s="257">
        <v>22.039475100000001</v>
      </c>
      <c r="V8" s="257">
        <v>233.59</v>
      </c>
      <c r="W8" s="257">
        <v>1.9693998300000002</v>
      </c>
      <c r="X8" s="257">
        <v>1.53163E-3</v>
      </c>
      <c r="Y8" s="257">
        <v>0</v>
      </c>
      <c r="Z8" s="257">
        <v>0</v>
      </c>
      <c r="AA8" s="258">
        <v>0</v>
      </c>
    </row>
    <row r="9" spans="1:27" ht="20.100000000000001" customHeight="1">
      <c r="A9" s="2" t="s">
        <v>13</v>
      </c>
      <c r="B9" s="623" t="s">
        <v>14</v>
      </c>
      <c r="C9" s="256">
        <v>542.88907198000004</v>
      </c>
      <c r="D9" s="257">
        <v>22.90001848</v>
      </c>
      <c r="E9" s="257">
        <v>0</v>
      </c>
      <c r="F9" s="257">
        <v>447.60509607</v>
      </c>
      <c r="G9" s="257">
        <v>272.71567763000002</v>
      </c>
      <c r="H9" s="257">
        <v>27.63</v>
      </c>
      <c r="I9" s="257">
        <v>0</v>
      </c>
      <c r="J9" s="257">
        <v>0</v>
      </c>
      <c r="K9" s="257">
        <v>0</v>
      </c>
      <c r="L9" s="257">
        <v>125.09</v>
      </c>
      <c r="M9" s="257">
        <v>0</v>
      </c>
      <c r="N9" s="257">
        <v>0</v>
      </c>
      <c r="O9" s="257">
        <v>0</v>
      </c>
      <c r="P9" s="257">
        <v>0</v>
      </c>
      <c r="Q9" s="257">
        <v>0</v>
      </c>
      <c r="R9" s="257">
        <v>56.523903119999993</v>
      </c>
      <c r="S9" s="257">
        <v>0</v>
      </c>
      <c r="T9" s="257">
        <v>0</v>
      </c>
      <c r="U9" s="257">
        <v>13.02469028</v>
      </c>
      <c r="V9" s="257">
        <v>282.43</v>
      </c>
      <c r="W9" s="257">
        <v>0</v>
      </c>
      <c r="X9" s="257">
        <v>0</v>
      </c>
      <c r="Y9" s="257">
        <v>0</v>
      </c>
      <c r="Z9" s="257">
        <v>0</v>
      </c>
      <c r="AA9" s="258">
        <v>0</v>
      </c>
    </row>
    <row r="10" spans="1:27" ht="20.100000000000001" customHeight="1">
      <c r="A10" s="2" t="s">
        <v>15</v>
      </c>
      <c r="B10" s="623" t="s">
        <v>16</v>
      </c>
      <c r="C10" s="256">
        <v>507.26278214999996</v>
      </c>
      <c r="D10" s="257">
        <v>32.301136370000002</v>
      </c>
      <c r="E10" s="257">
        <v>0</v>
      </c>
      <c r="F10" s="257">
        <v>435.26379393000002</v>
      </c>
      <c r="G10" s="257">
        <v>277.82810702</v>
      </c>
      <c r="H10" s="257">
        <v>40.28</v>
      </c>
      <c r="I10" s="257">
        <v>0</v>
      </c>
      <c r="J10" s="257">
        <v>0</v>
      </c>
      <c r="K10" s="257">
        <v>0</v>
      </c>
      <c r="L10" s="257">
        <v>225.04</v>
      </c>
      <c r="M10" s="257">
        <v>0</v>
      </c>
      <c r="N10" s="257">
        <v>0</v>
      </c>
      <c r="O10" s="257">
        <v>0</v>
      </c>
      <c r="P10" s="257">
        <v>0</v>
      </c>
      <c r="Q10" s="257">
        <v>0</v>
      </c>
      <c r="R10" s="257">
        <v>70.31716754</v>
      </c>
      <c r="S10" s="257">
        <v>0</v>
      </c>
      <c r="T10" s="257">
        <v>0</v>
      </c>
      <c r="U10" s="257">
        <v>4.7880779499999999</v>
      </c>
      <c r="V10" s="257">
        <v>159.36000000000001</v>
      </c>
      <c r="W10" s="257">
        <v>0</v>
      </c>
      <c r="X10" s="257">
        <v>0</v>
      </c>
      <c r="Y10" s="257">
        <v>0</v>
      </c>
      <c r="Z10" s="257">
        <v>0</v>
      </c>
      <c r="AA10" s="258">
        <v>209.33</v>
      </c>
    </row>
    <row r="11" spans="1:27" ht="20.100000000000001" customHeight="1">
      <c r="A11" s="2" t="s">
        <v>17</v>
      </c>
      <c r="B11" s="623" t="s">
        <v>18</v>
      </c>
      <c r="C11" s="256">
        <v>413.27020980000003</v>
      </c>
      <c r="D11" s="257">
        <v>24.70113636</v>
      </c>
      <c r="E11" s="257">
        <v>0</v>
      </c>
      <c r="F11" s="257">
        <v>236.42482103000003</v>
      </c>
      <c r="G11" s="257">
        <v>274.41000000999998</v>
      </c>
      <c r="H11" s="257">
        <v>41.68</v>
      </c>
      <c r="I11" s="257">
        <v>1.05</v>
      </c>
      <c r="J11" s="257">
        <v>0</v>
      </c>
      <c r="K11" s="257">
        <v>0</v>
      </c>
      <c r="L11" s="257">
        <v>132.53</v>
      </c>
      <c r="M11" s="257">
        <v>0</v>
      </c>
      <c r="N11" s="257">
        <v>0</v>
      </c>
      <c r="O11" s="257">
        <v>0</v>
      </c>
      <c r="P11" s="257">
        <v>0</v>
      </c>
      <c r="Q11" s="257">
        <v>0</v>
      </c>
      <c r="R11" s="257">
        <v>57.200909339999995</v>
      </c>
      <c r="S11" s="257">
        <v>0</v>
      </c>
      <c r="T11" s="257">
        <v>0</v>
      </c>
      <c r="U11" s="257">
        <v>5.0208899799999998</v>
      </c>
      <c r="V11" s="257">
        <v>350.27</v>
      </c>
      <c r="W11" s="257">
        <v>0.15</v>
      </c>
      <c r="X11" s="257">
        <v>0</v>
      </c>
      <c r="Y11" s="257">
        <v>0</v>
      </c>
      <c r="Z11" s="257">
        <v>0.6</v>
      </c>
      <c r="AA11" s="258">
        <v>0</v>
      </c>
    </row>
    <row r="12" spans="1:27" ht="20.100000000000001" customHeight="1">
      <c r="A12" s="2" t="s">
        <v>19</v>
      </c>
      <c r="B12" s="622" t="s">
        <v>20</v>
      </c>
      <c r="C12" s="256">
        <v>291.54491536</v>
      </c>
      <c r="D12" s="257">
        <v>2.6</v>
      </c>
      <c r="E12" s="257">
        <v>0</v>
      </c>
      <c r="F12" s="257">
        <v>79.65668814</v>
      </c>
      <c r="G12" s="257">
        <v>307.47000000000003</v>
      </c>
      <c r="H12" s="257">
        <v>10.44</v>
      </c>
      <c r="I12" s="257">
        <v>0.28999999999999998</v>
      </c>
      <c r="J12" s="257">
        <v>0</v>
      </c>
      <c r="K12" s="257">
        <v>0</v>
      </c>
      <c r="L12" s="257">
        <v>113.81</v>
      </c>
      <c r="M12" s="257">
        <v>0</v>
      </c>
      <c r="N12" s="257">
        <v>0</v>
      </c>
      <c r="O12" s="257">
        <v>0</v>
      </c>
      <c r="P12" s="257">
        <v>0</v>
      </c>
      <c r="Q12" s="257">
        <v>0</v>
      </c>
      <c r="R12" s="257">
        <v>18.100000000000001</v>
      </c>
      <c r="S12" s="257">
        <v>0</v>
      </c>
      <c r="T12" s="257">
        <v>0</v>
      </c>
      <c r="U12" s="257">
        <v>0.35</v>
      </c>
      <c r="V12" s="257">
        <v>233.75</v>
      </c>
      <c r="W12" s="257">
        <v>0</v>
      </c>
      <c r="X12" s="257">
        <v>0</v>
      </c>
      <c r="Y12" s="257">
        <v>0</v>
      </c>
      <c r="Z12" s="257">
        <v>0</v>
      </c>
      <c r="AA12" s="258">
        <v>0</v>
      </c>
    </row>
    <row r="13" spans="1:27" ht="20.100000000000001" hidden="1" customHeight="1">
      <c r="A13" s="2" t="s">
        <v>282</v>
      </c>
      <c r="B13" s="623" t="s">
        <v>283</v>
      </c>
      <c r="C13" s="256">
        <v>342.62909711999998</v>
      </c>
      <c r="D13" s="257">
        <v>2.6</v>
      </c>
      <c r="E13" s="257">
        <v>0</v>
      </c>
      <c r="F13" s="257">
        <v>51.191262729999998</v>
      </c>
      <c r="G13" s="257">
        <v>368.51</v>
      </c>
      <c r="H13" s="257">
        <v>7.35</v>
      </c>
      <c r="I13" s="257">
        <v>0.21</v>
      </c>
      <c r="J13" s="257">
        <v>0</v>
      </c>
      <c r="K13" s="257">
        <v>0</v>
      </c>
      <c r="L13" s="257">
        <v>109.52</v>
      </c>
      <c r="M13" s="257">
        <v>0</v>
      </c>
      <c r="N13" s="257">
        <v>0</v>
      </c>
      <c r="O13" s="257">
        <v>0</v>
      </c>
      <c r="P13" s="257">
        <v>0</v>
      </c>
      <c r="Q13" s="257">
        <v>0</v>
      </c>
      <c r="R13" s="257">
        <v>13.23</v>
      </c>
      <c r="S13" s="257">
        <v>0</v>
      </c>
      <c r="T13" s="257">
        <v>0</v>
      </c>
      <c r="U13" s="257">
        <v>0.28000000000000003</v>
      </c>
      <c r="V13" s="257">
        <v>206.54</v>
      </c>
      <c r="W13" s="257">
        <v>0</v>
      </c>
      <c r="X13" s="257">
        <v>0</v>
      </c>
      <c r="Y13" s="257">
        <v>0</v>
      </c>
      <c r="Z13" s="257">
        <v>0</v>
      </c>
      <c r="AA13" s="258">
        <v>0</v>
      </c>
    </row>
    <row r="14" spans="1:27" ht="20.100000000000001" hidden="1" customHeight="1">
      <c r="A14" s="2" t="s">
        <v>287</v>
      </c>
      <c r="B14" s="623" t="s">
        <v>288</v>
      </c>
      <c r="C14" s="256">
        <v>327.18309711999996</v>
      </c>
      <c r="D14" s="257">
        <v>2.42</v>
      </c>
      <c r="E14" s="257">
        <v>0</v>
      </c>
      <c r="F14" s="257">
        <v>114.14828948</v>
      </c>
      <c r="G14" s="257">
        <v>194.96</v>
      </c>
      <c r="H14" s="257">
        <v>10.87</v>
      </c>
      <c r="I14" s="257">
        <v>0.21</v>
      </c>
      <c r="J14" s="257">
        <v>0</v>
      </c>
      <c r="K14" s="257">
        <v>0</v>
      </c>
      <c r="L14" s="257">
        <v>104.23</v>
      </c>
      <c r="M14" s="257">
        <v>0</v>
      </c>
      <c r="N14" s="257">
        <v>0</v>
      </c>
      <c r="O14" s="257">
        <v>0</v>
      </c>
      <c r="P14" s="257">
        <v>0</v>
      </c>
      <c r="Q14" s="257">
        <v>0</v>
      </c>
      <c r="R14" s="257">
        <v>12.72</v>
      </c>
      <c r="S14" s="257">
        <v>0</v>
      </c>
      <c r="T14" s="257">
        <v>0</v>
      </c>
      <c r="U14" s="257">
        <v>0.27</v>
      </c>
      <c r="V14" s="257">
        <v>200.87</v>
      </c>
      <c r="W14" s="257">
        <v>0</v>
      </c>
      <c r="X14" s="257">
        <v>0</v>
      </c>
      <c r="Y14" s="257">
        <v>0</v>
      </c>
      <c r="Z14" s="257">
        <v>0</v>
      </c>
      <c r="AA14" s="258">
        <v>171.62</v>
      </c>
    </row>
    <row r="15" spans="1:27" ht="19.5" hidden="1" customHeight="1">
      <c r="A15" s="2" t="s">
        <v>289</v>
      </c>
      <c r="B15" s="623" t="s">
        <v>290</v>
      </c>
      <c r="C15" s="256">
        <v>338.35498690999998</v>
      </c>
      <c r="D15" s="257">
        <v>3.42</v>
      </c>
      <c r="E15" s="257">
        <v>0</v>
      </c>
      <c r="F15" s="257">
        <v>206.22206394</v>
      </c>
      <c r="G15" s="257">
        <v>202.3</v>
      </c>
      <c r="H15" s="257">
        <v>9.6999999999999993</v>
      </c>
      <c r="I15" s="257">
        <v>0.5</v>
      </c>
      <c r="J15" s="257">
        <v>0</v>
      </c>
      <c r="K15" s="257">
        <v>0</v>
      </c>
      <c r="L15" s="257">
        <v>125.86</v>
      </c>
      <c r="M15" s="257">
        <v>0</v>
      </c>
      <c r="N15" s="257">
        <v>0</v>
      </c>
      <c r="O15" s="257">
        <v>0</v>
      </c>
      <c r="P15" s="257">
        <v>0</v>
      </c>
      <c r="Q15" s="257">
        <v>0</v>
      </c>
      <c r="R15" s="257">
        <v>13.71</v>
      </c>
      <c r="S15" s="257">
        <v>0</v>
      </c>
      <c r="T15" s="257">
        <v>0</v>
      </c>
      <c r="U15" s="257">
        <v>0.31</v>
      </c>
      <c r="V15" s="257">
        <v>238.3</v>
      </c>
      <c r="W15" s="257">
        <v>0</v>
      </c>
      <c r="X15" s="257">
        <v>0</v>
      </c>
      <c r="Y15" s="257">
        <v>0</v>
      </c>
      <c r="Z15" s="257">
        <v>0</v>
      </c>
      <c r="AA15" s="258">
        <v>163.16999999999999</v>
      </c>
    </row>
    <row r="16" spans="1:27" ht="19.5" customHeight="1">
      <c r="A16" s="2" t="s">
        <v>341</v>
      </c>
      <c r="B16" s="623" t="s">
        <v>342</v>
      </c>
      <c r="C16" s="256">
        <v>366.38437506000002</v>
      </c>
      <c r="D16" s="257">
        <v>2.4500000000000002</v>
      </c>
      <c r="E16" s="257">
        <v>0</v>
      </c>
      <c r="F16" s="257">
        <v>257.22000000000003</v>
      </c>
      <c r="G16" s="257">
        <v>224.06</v>
      </c>
      <c r="H16" s="257">
        <v>12.96</v>
      </c>
      <c r="I16" s="257">
        <v>0.49</v>
      </c>
      <c r="J16" s="257">
        <v>0</v>
      </c>
      <c r="K16" s="257">
        <v>0</v>
      </c>
      <c r="L16" s="257">
        <v>119.92</v>
      </c>
      <c r="M16" s="257">
        <v>0</v>
      </c>
      <c r="N16" s="257">
        <v>0</v>
      </c>
      <c r="O16" s="257">
        <v>0</v>
      </c>
      <c r="P16" s="257">
        <v>0</v>
      </c>
      <c r="Q16" s="257">
        <v>0</v>
      </c>
      <c r="R16" s="257">
        <v>13.97</v>
      </c>
      <c r="S16" s="257">
        <v>0</v>
      </c>
      <c r="T16" s="257">
        <v>0</v>
      </c>
      <c r="U16" s="257">
        <v>0.34</v>
      </c>
      <c r="V16" s="257">
        <v>240.92</v>
      </c>
      <c r="W16" s="257">
        <v>0</v>
      </c>
      <c r="X16" s="257">
        <v>0</v>
      </c>
      <c r="Y16" s="257">
        <v>0</v>
      </c>
      <c r="Z16" s="257">
        <v>0</v>
      </c>
      <c r="AA16" s="258">
        <v>155.88999999999999</v>
      </c>
    </row>
    <row r="17" spans="1:27" ht="19.5" hidden="1" customHeight="1">
      <c r="A17" s="2" t="s">
        <v>346</v>
      </c>
      <c r="B17" s="623" t="s">
        <v>347</v>
      </c>
      <c r="C17" s="256">
        <v>373.16898000000003</v>
      </c>
      <c r="D17" s="257">
        <v>2.16</v>
      </c>
      <c r="E17" s="257">
        <v>7.31</v>
      </c>
      <c r="F17" s="257">
        <v>198.92</v>
      </c>
      <c r="G17" s="257">
        <v>271.70999999999998</v>
      </c>
      <c r="H17" s="257">
        <v>10.43</v>
      </c>
      <c r="I17" s="257">
        <v>0.49</v>
      </c>
      <c r="J17" s="257">
        <v>0</v>
      </c>
      <c r="K17" s="257">
        <v>0</v>
      </c>
      <c r="L17" s="257">
        <v>127.98</v>
      </c>
      <c r="M17" s="257">
        <v>0</v>
      </c>
      <c r="N17" s="257">
        <v>0</v>
      </c>
      <c r="O17" s="257">
        <v>0</v>
      </c>
      <c r="P17" s="257">
        <v>0</v>
      </c>
      <c r="Q17" s="257">
        <v>0</v>
      </c>
      <c r="R17" s="257">
        <v>12.74</v>
      </c>
      <c r="S17" s="257">
        <v>0</v>
      </c>
      <c r="T17" s="257">
        <v>0</v>
      </c>
      <c r="U17" s="257">
        <v>0.1</v>
      </c>
      <c r="V17" s="257">
        <v>227.45</v>
      </c>
      <c r="W17" s="257">
        <v>0</v>
      </c>
      <c r="X17" s="257">
        <v>0</v>
      </c>
      <c r="Y17" s="257">
        <v>0</v>
      </c>
      <c r="Z17" s="257">
        <v>0</v>
      </c>
      <c r="AA17" s="258">
        <v>153.09</v>
      </c>
    </row>
    <row r="18" spans="1:27" ht="19.5" hidden="1" customHeight="1">
      <c r="A18" s="2" t="s">
        <v>349</v>
      </c>
      <c r="B18" s="623" t="s">
        <v>350</v>
      </c>
      <c r="C18" s="256">
        <v>427.66</v>
      </c>
      <c r="D18" s="257">
        <v>1.37</v>
      </c>
      <c r="E18" s="257">
        <v>150.66999999999999</v>
      </c>
      <c r="F18" s="257">
        <v>222.62</v>
      </c>
      <c r="G18" s="257">
        <v>341.25</v>
      </c>
      <c r="H18" s="257">
        <v>9.8699999999999992</v>
      </c>
      <c r="I18" s="257">
        <v>0</v>
      </c>
      <c r="J18" s="257">
        <v>0</v>
      </c>
      <c r="K18" s="257">
        <v>0</v>
      </c>
      <c r="L18" s="257">
        <v>119.84</v>
      </c>
      <c r="M18" s="257">
        <v>12.71</v>
      </c>
      <c r="N18" s="257">
        <v>0</v>
      </c>
      <c r="O18" s="257">
        <v>0</v>
      </c>
      <c r="P18" s="257">
        <v>0</v>
      </c>
      <c r="Q18" s="257">
        <v>0</v>
      </c>
      <c r="R18" s="257">
        <v>12.92</v>
      </c>
      <c r="S18" s="257">
        <v>0.27</v>
      </c>
      <c r="T18" s="257">
        <v>0</v>
      </c>
      <c r="U18" s="257">
        <v>0</v>
      </c>
      <c r="V18" s="257">
        <v>201.47</v>
      </c>
      <c r="W18" s="257">
        <v>0</v>
      </c>
      <c r="X18" s="257">
        <v>0</v>
      </c>
      <c r="Y18" s="257">
        <v>0</v>
      </c>
      <c r="Z18" s="257">
        <v>0</v>
      </c>
      <c r="AA18" s="258">
        <v>147.96</v>
      </c>
    </row>
    <row r="19" spans="1:27" ht="19.5" hidden="1" customHeight="1">
      <c r="A19" s="2" t="s">
        <v>352</v>
      </c>
      <c r="B19" s="623" t="s">
        <v>353</v>
      </c>
      <c r="C19" s="256">
        <v>524.67295338000008</v>
      </c>
      <c r="D19" s="257">
        <v>1.3</v>
      </c>
      <c r="E19" s="257">
        <v>153.09</v>
      </c>
      <c r="F19" s="257">
        <v>150.09</v>
      </c>
      <c r="G19" s="257">
        <v>418.14</v>
      </c>
      <c r="H19" s="257">
        <v>7.48</v>
      </c>
      <c r="I19" s="257">
        <v>0</v>
      </c>
      <c r="J19" s="257">
        <v>0</v>
      </c>
      <c r="K19" s="257">
        <v>0</v>
      </c>
      <c r="L19" s="257">
        <v>112.02</v>
      </c>
      <c r="M19" s="257">
        <v>12.76</v>
      </c>
      <c r="N19" s="257">
        <v>0</v>
      </c>
      <c r="O19" s="257">
        <v>0</v>
      </c>
      <c r="P19" s="257">
        <v>0</v>
      </c>
      <c r="Q19" s="257">
        <v>0</v>
      </c>
      <c r="R19" s="257">
        <v>15.28</v>
      </c>
      <c r="S19" s="257">
        <v>0</v>
      </c>
      <c r="T19" s="257">
        <v>0</v>
      </c>
      <c r="U19" s="257">
        <v>0.1</v>
      </c>
      <c r="V19" s="257">
        <v>178.15</v>
      </c>
      <c r="W19" s="257">
        <v>15.48</v>
      </c>
      <c r="X19" s="257">
        <v>0</v>
      </c>
      <c r="Y19" s="257">
        <v>0</v>
      </c>
      <c r="Z19" s="257">
        <v>0</v>
      </c>
      <c r="AA19" s="258">
        <v>249.61</v>
      </c>
    </row>
    <row r="20" spans="1:27" ht="19.5" customHeight="1">
      <c r="A20" s="2" t="s">
        <v>356</v>
      </c>
      <c r="B20" s="720" t="s">
        <v>357</v>
      </c>
      <c r="C20" s="256">
        <v>459.57739942000001</v>
      </c>
      <c r="D20" s="257">
        <v>2.2599999999999998</v>
      </c>
      <c r="E20" s="257">
        <v>195.48</v>
      </c>
      <c r="F20" s="257">
        <v>124.07758799</v>
      </c>
      <c r="G20" s="257">
        <v>492.62</v>
      </c>
      <c r="H20" s="257">
        <v>3.65</v>
      </c>
      <c r="I20" s="257">
        <v>0</v>
      </c>
      <c r="J20" s="257">
        <v>0</v>
      </c>
      <c r="K20" s="257">
        <v>0</v>
      </c>
      <c r="L20" s="257">
        <v>112.05</v>
      </c>
      <c r="M20" s="257">
        <v>12.5</v>
      </c>
      <c r="N20" s="257">
        <v>0</v>
      </c>
      <c r="O20" s="257">
        <v>0</v>
      </c>
      <c r="P20" s="257">
        <v>0</v>
      </c>
      <c r="Q20" s="257">
        <v>0</v>
      </c>
      <c r="R20" s="257">
        <v>15.58</v>
      </c>
      <c r="S20" s="257">
        <v>0</v>
      </c>
      <c r="T20" s="257">
        <v>0</v>
      </c>
      <c r="U20" s="257">
        <v>0.1</v>
      </c>
      <c r="V20" s="257">
        <v>179.15</v>
      </c>
      <c r="W20" s="257">
        <v>0</v>
      </c>
      <c r="X20" s="257">
        <v>0</v>
      </c>
      <c r="Y20" s="257">
        <v>0</v>
      </c>
      <c r="Z20" s="257">
        <v>0</v>
      </c>
      <c r="AA20" s="258">
        <v>145.43</v>
      </c>
    </row>
    <row r="21" spans="1:27" ht="17.25" hidden="1" customHeight="1">
      <c r="A21" s="2" t="s">
        <v>358</v>
      </c>
      <c r="B21" s="623" t="s">
        <v>359</v>
      </c>
      <c r="C21" s="256">
        <v>470.42</v>
      </c>
      <c r="D21" s="257">
        <v>92.31</v>
      </c>
      <c r="E21" s="257">
        <v>206.97</v>
      </c>
      <c r="F21" s="257">
        <v>219.21</v>
      </c>
      <c r="G21" s="257">
        <v>472.17</v>
      </c>
      <c r="H21" s="257">
        <v>2.15</v>
      </c>
      <c r="I21" s="257">
        <v>0</v>
      </c>
      <c r="J21" s="257">
        <v>0</v>
      </c>
      <c r="K21" s="257">
        <v>0</v>
      </c>
      <c r="L21" s="257">
        <v>114.38</v>
      </c>
      <c r="M21" s="257">
        <v>12.14</v>
      </c>
      <c r="N21" s="257">
        <v>0</v>
      </c>
      <c r="O21" s="257">
        <v>0</v>
      </c>
      <c r="P21" s="257">
        <v>0</v>
      </c>
      <c r="Q21" s="257">
        <v>0</v>
      </c>
      <c r="R21" s="257">
        <v>13.69</v>
      </c>
      <c r="S21" s="257">
        <v>0</v>
      </c>
      <c r="T21" s="257">
        <v>0</v>
      </c>
      <c r="U21" s="257">
        <v>0</v>
      </c>
      <c r="V21" s="257">
        <v>163.79</v>
      </c>
      <c r="W21" s="257">
        <v>0</v>
      </c>
      <c r="X21" s="257">
        <v>0</v>
      </c>
      <c r="Y21" s="257">
        <v>0</v>
      </c>
      <c r="Z21" s="257">
        <v>0</v>
      </c>
      <c r="AA21" s="258">
        <v>139.25</v>
      </c>
    </row>
    <row r="22" spans="1:27" ht="17.25" hidden="1" customHeight="1">
      <c r="A22" s="2" t="s">
        <v>360</v>
      </c>
      <c r="B22" s="623" t="s">
        <v>361</v>
      </c>
      <c r="C22" s="256">
        <v>490.91315000000003</v>
      </c>
      <c r="D22" s="257">
        <v>95.75</v>
      </c>
      <c r="E22" s="257">
        <v>208.2</v>
      </c>
      <c r="F22" s="257">
        <v>188.84411</v>
      </c>
      <c r="G22" s="257">
        <v>528.14798000000008</v>
      </c>
      <c r="H22" s="257">
        <v>5.33</v>
      </c>
      <c r="I22" s="257">
        <v>0</v>
      </c>
      <c r="J22" s="257">
        <v>0</v>
      </c>
      <c r="K22" s="257">
        <v>0</v>
      </c>
      <c r="L22" s="257">
        <v>55.37</v>
      </c>
      <c r="M22" s="257">
        <v>12.47</v>
      </c>
      <c r="N22" s="257">
        <v>0</v>
      </c>
      <c r="O22" s="257">
        <v>0</v>
      </c>
      <c r="P22" s="257">
        <v>0</v>
      </c>
      <c r="Q22" s="257">
        <v>24.998829999999998</v>
      </c>
      <c r="R22" s="257">
        <v>14.46</v>
      </c>
      <c r="S22" s="257">
        <v>0</v>
      </c>
      <c r="T22" s="257">
        <v>0</v>
      </c>
      <c r="U22" s="257">
        <v>0</v>
      </c>
      <c r="V22" s="257">
        <v>170.31</v>
      </c>
      <c r="W22" s="257">
        <v>0</v>
      </c>
      <c r="X22" s="257">
        <v>0</v>
      </c>
      <c r="Y22" s="257">
        <v>0</v>
      </c>
      <c r="Z22" s="257">
        <v>0</v>
      </c>
      <c r="AA22" s="258">
        <v>201.05183</v>
      </c>
    </row>
    <row r="23" spans="1:27" ht="17.25" hidden="1" customHeight="1">
      <c r="A23" s="2" t="s">
        <v>362</v>
      </c>
      <c r="B23" s="623" t="s">
        <v>363</v>
      </c>
      <c r="C23" s="256">
        <v>462.68133</v>
      </c>
      <c r="D23" s="257">
        <v>95.75</v>
      </c>
      <c r="E23" s="257">
        <v>199.93</v>
      </c>
      <c r="F23" s="257">
        <v>183.38075000000001</v>
      </c>
      <c r="G23" s="257">
        <v>488.36426</v>
      </c>
      <c r="H23" s="257">
        <v>5.24</v>
      </c>
      <c r="I23" s="257">
        <v>0</v>
      </c>
      <c r="J23" s="257">
        <v>0</v>
      </c>
      <c r="K23" s="257">
        <v>0</v>
      </c>
      <c r="L23" s="257">
        <v>87.59</v>
      </c>
      <c r="M23" s="257">
        <v>11.78</v>
      </c>
      <c r="N23" s="257">
        <v>0</v>
      </c>
      <c r="O23" s="257">
        <v>0</v>
      </c>
      <c r="P23" s="257">
        <v>0</v>
      </c>
      <c r="Q23" s="257">
        <v>192.78579000000002</v>
      </c>
      <c r="R23" s="257">
        <v>14.84</v>
      </c>
      <c r="S23" s="257">
        <v>0</v>
      </c>
      <c r="T23" s="257">
        <v>0</v>
      </c>
      <c r="U23" s="257">
        <v>0</v>
      </c>
      <c r="V23" s="257">
        <v>164.87</v>
      </c>
      <c r="W23" s="257">
        <v>0</v>
      </c>
      <c r="X23" s="257">
        <v>0</v>
      </c>
      <c r="Y23" s="257">
        <v>0</v>
      </c>
      <c r="Z23" s="257">
        <v>0</v>
      </c>
      <c r="AA23" s="258">
        <v>192.59434000000002</v>
      </c>
    </row>
    <row r="24" spans="1:27" ht="19.5" customHeight="1">
      <c r="A24" s="2" t="s">
        <v>368</v>
      </c>
      <c r="B24" s="623" t="s">
        <v>368</v>
      </c>
      <c r="C24" s="256">
        <v>482.18215882999999</v>
      </c>
      <c r="D24" s="257">
        <v>95.63</v>
      </c>
      <c r="E24" s="257">
        <v>196.06</v>
      </c>
      <c r="F24" s="257">
        <v>124.43139404</v>
      </c>
      <c r="G24" s="257">
        <v>760.72449442999994</v>
      </c>
      <c r="H24" s="257">
        <v>2.42</v>
      </c>
      <c r="I24" s="257">
        <v>0</v>
      </c>
      <c r="J24" s="257">
        <v>0</v>
      </c>
      <c r="K24" s="257">
        <v>0</v>
      </c>
      <c r="L24" s="257">
        <v>120.68023081</v>
      </c>
      <c r="M24" s="257">
        <v>12.17</v>
      </c>
      <c r="N24" s="257">
        <v>0</v>
      </c>
      <c r="O24" s="257">
        <v>0</v>
      </c>
      <c r="P24" s="257">
        <v>0</v>
      </c>
      <c r="Q24" s="257">
        <v>177.46937094</v>
      </c>
      <c r="R24" s="257">
        <v>9.4700000000000006</v>
      </c>
      <c r="S24" s="257">
        <v>0</v>
      </c>
      <c r="T24" s="257">
        <v>0</v>
      </c>
      <c r="U24" s="257">
        <v>0</v>
      </c>
      <c r="V24" s="257">
        <v>143.97</v>
      </c>
      <c r="W24" s="257">
        <v>0</v>
      </c>
      <c r="X24" s="257">
        <v>0</v>
      </c>
      <c r="Y24" s="257">
        <v>0</v>
      </c>
      <c r="Z24" s="257">
        <v>0</v>
      </c>
      <c r="AA24" s="258">
        <v>237.71898543999998</v>
      </c>
    </row>
    <row r="25" spans="1:27" ht="19.5" hidden="1" customHeight="1">
      <c r="A25" s="2" t="s">
        <v>368</v>
      </c>
      <c r="B25" s="623" t="s">
        <v>371</v>
      </c>
      <c r="C25" s="256">
        <v>573.68148674999998</v>
      </c>
      <c r="D25" s="257">
        <v>95.63</v>
      </c>
      <c r="E25" s="257">
        <v>208.68</v>
      </c>
      <c r="F25" s="257">
        <v>89.759123439999996</v>
      </c>
      <c r="G25" s="257">
        <v>640.65667074999999</v>
      </c>
      <c r="H25" s="257">
        <v>1.83</v>
      </c>
      <c r="I25" s="257">
        <v>0</v>
      </c>
      <c r="J25" s="257">
        <v>0</v>
      </c>
      <c r="K25" s="257">
        <v>0</v>
      </c>
      <c r="L25" s="257">
        <v>145.05900862000001</v>
      </c>
      <c r="M25" s="257">
        <v>11.47</v>
      </c>
      <c r="N25" s="257">
        <v>0</v>
      </c>
      <c r="O25" s="257">
        <v>0</v>
      </c>
      <c r="P25" s="257">
        <v>0</v>
      </c>
      <c r="Q25" s="257">
        <v>170.98074530999997</v>
      </c>
      <c r="R25" s="257">
        <v>9.4700000000000006</v>
      </c>
      <c r="S25" s="257">
        <v>0</v>
      </c>
      <c r="T25" s="257">
        <v>0</v>
      </c>
      <c r="U25" s="257">
        <v>0</v>
      </c>
      <c r="V25" s="257">
        <v>140.63</v>
      </c>
      <c r="W25" s="257">
        <v>0</v>
      </c>
      <c r="X25" s="257">
        <v>0</v>
      </c>
      <c r="Y25" s="257">
        <v>0</v>
      </c>
      <c r="Z25" s="257">
        <v>0</v>
      </c>
      <c r="AA25" s="258">
        <v>255.75124628999998</v>
      </c>
    </row>
    <row r="26" spans="1:27" ht="19.5" hidden="1" customHeight="1">
      <c r="A26" s="2" t="s">
        <v>368</v>
      </c>
      <c r="B26" s="623" t="s">
        <v>372</v>
      </c>
      <c r="C26" s="256">
        <v>540.60606599074515</v>
      </c>
      <c r="D26" s="257">
        <v>95.71</v>
      </c>
      <c r="E26" s="257">
        <v>220.69</v>
      </c>
      <c r="F26" s="257">
        <v>126.24444493081079</v>
      </c>
      <c r="G26" s="257">
        <v>639.8540508482447</v>
      </c>
      <c r="H26" s="257">
        <v>1.83</v>
      </c>
      <c r="I26" s="257">
        <v>0</v>
      </c>
      <c r="J26" s="257">
        <v>0</v>
      </c>
      <c r="K26" s="257">
        <v>0</v>
      </c>
      <c r="L26" s="257">
        <v>155.18748941233736</v>
      </c>
      <c r="M26" s="257">
        <v>11.14</v>
      </c>
      <c r="N26" s="257">
        <v>0</v>
      </c>
      <c r="O26" s="257">
        <v>0</v>
      </c>
      <c r="P26" s="257">
        <v>0</v>
      </c>
      <c r="Q26" s="257">
        <v>189.73480904911401</v>
      </c>
      <c r="R26" s="257">
        <v>6.18</v>
      </c>
      <c r="S26" s="257">
        <v>0</v>
      </c>
      <c r="T26" s="257">
        <v>0</v>
      </c>
      <c r="U26" s="257">
        <v>0</v>
      </c>
      <c r="V26" s="257">
        <v>178.23</v>
      </c>
      <c r="W26" s="257">
        <v>0</v>
      </c>
      <c r="X26" s="257">
        <v>0</v>
      </c>
      <c r="Y26" s="257">
        <v>0</v>
      </c>
      <c r="Z26" s="257">
        <v>0</v>
      </c>
      <c r="AA26" s="258">
        <v>292.29697068202501</v>
      </c>
    </row>
    <row r="27" spans="1:27" ht="19.5" hidden="1" customHeight="1">
      <c r="A27" s="2" t="s">
        <v>368</v>
      </c>
      <c r="B27" s="623" t="s">
        <v>374</v>
      </c>
      <c r="C27" s="256">
        <v>538.49892366999995</v>
      </c>
      <c r="D27" s="257">
        <v>95.63</v>
      </c>
      <c r="E27" s="257">
        <v>227.71</v>
      </c>
      <c r="F27" s="257">
        <v>161.49160178</v>
      </c>
      <c r="G27" s="257">
        <v>662.99013810999998</v>
      </c>
      <c r="H27" s="257">
        <v>0</v>
      </c>
      <c r="I27" s="257">
        <v>0</v>
      </c>
      <c r="J27" s="257">
        <v>0</v>
      </c>
      <c r="K27" s="257">
        <v>0</v>
      </c>
      <c r="L27" s="257">
        <v>162.08355614000001</v>
      </c>
      <c r="M27" s="257">
        <v>7.17</v>
      </c>
      <c r="N27" s="257">
        <v>0</v>
      </c>
      <c r="O27" s="257">
        <v>0</v>
      </c>
      <c r="P27" s="257">
        <v>0</v>
      </c>
      <c r="Q27" s="257">
        <v>195.06531179000001</v>
      </c>
      <c r="R27" s="257">
        <v>6.26</v>
      </c>
      <c r="S27" s="257">
        <v>0</v>
      </c>
      <c r="T27" s="257">
        <v>0</v>
      </c>
      <c r="U27" s="257">
        <v>0</v>
      </c>
      <c r="V27" s="257">
        <v>171.68</v>
      </c>
      <c r="W27" s="257">
        <v>0</v>
      </c>
      <c r="X27" s="257">
        <v>0</v>
      </c>
      <c r="Y27" s="257">
        <v>0</v>
      </c>
      <c r="Z27" s="257">
        <v>0</v>
      </c>
      <c r="AA27" s="258">
        <v>296.70341911999998</v>
      </c>
    </row>
    <row r="28" spans="1:27" ht="19.5" customHeight="1">
      <c r="A28" s="2" t="s">
        <v>368</v>
      </c>
      <c r="B28" s="623" t="s">
        <v>375</v>
      </c>
      <c r="C28" s="256">
        <v>560.52742585999999</v>
      </c>
      <c r="D28" s="257">
        <v>90.63</v>
      </c>
      <c r="E28" s="257">
        <v>232.42</v>
      </c>
      <c r="F28" s="257">
        <v>98.241101970000003</v>
      </c>
      <c r="G28" s="257">
        <v>843.70167576000006</v>
      </c>
      <c r="H28" s="257">
        <v>0</v>
      </c>
      <c r="I28" s="257">
        <v>0</v>
      </c>
      <c r="J28" s="257">
        <v>0</v>
      </c>
      <c r="K28" s="257">
        <v>0</v>
      </c>
      <c r="L28" s="257">
        <v>186.25086811</v>
      </c>
      <c r="M28" s="257">
        <v>6.67</v>
      </c>
      <c r="N28" s="257">
        <v>0</v>
      </c>
      <c r="O28" s="257">
        <v>0</v>
      </c>
      <c r="P28" s="257">
        <v>0</v>
      </c>
      <c r="Q28" s="257">
        <v>276.49024049000002</v>
      </c>
      <c r="R28" s="257">
        <v>4.41</v>
      </c>
      <c r="S28" s="257">
        <v>0</v>
      </c>
      <c r="T28" s="257">
        <v>0</v>
      </c>
      <c r="U28" s="257">
        <v>0</v>
      </c>
      <c r="V28" s="257">
        <v>158.21</v>
      </c>
      <c r="W28" s="257">
        <v>0</v>
      </c>
      <c r="X28" s="257">
        <v>0</v>
      </c>
      <c r="Y28" s="257">
        <v>0</v>
      </c>
      <c r="Z28" s="257">
        <v>0</v>
      </c>
      <c r="AA28" s="258">
        <v>296.77450515999999</v>
      </c>
    </row>
    <row r="29" spans="1:27" ht="19.5" hidden="1" customHeight="1">
      <c r="A29" s="2" t="s">
        <v>368</v>
      </c>
      <c r="B29" s="623" t="s">
        <v>376</v>
      </c>
      <c r="C29" s="256">
        <v>534.64307477</v>
      </c>
      <c r="D29" s="257">
        <v>90.63</v>
      </c>
      <c r="E29" s="257">
        <v>233.18</v>
      </c>
      <c r="F29" s="257">
        <v>204.65877333</v>
      </c>
      <c r="G29" s="257">
        <v>840.93371283999988</v>
      </c>
      <c r="H29" s="257">
        <v>0</v>
      </c>
      <c r="I29" s="257">
        <v>0</v>
      </c>
      <c r="J29" s="257">
        <v>0</v>
      </c>
      <c r="K29" s="257">
        <v>0</v>
      </c>
      <c r="L29" s="257">
        <v>188.91846100999999</v>
      </c>
      <c r="M29" s="257">
        <v>6.62</v>
      </c>
      <c r="N29" s="257">
        <v>0</v>
      </c>
      <c r="O29" s="257">
        <v>0</v>
      </c>
      <c r="P29" s="257">
        <v>0</v>
      </c>
      <c r="Q29" s="257">
        <v>271.34216823999998</v>
      </c>
      <c r="R29" s="257">
        <v>4.4000000000000004</v>
      </c>
      <c r="S29" s="257">
        <v>0</v>
      </c>
      <c r="T29" s="257">
        <v>0</v>
      </c>
      <c r="U29" s="257">
        <v>0</v>
      </c>
      <c r="V29" s="257">
        <v>159.74</v>
      </c>
      <c r="W29" s="257">
        <v>0</v>
      </c>
      <c r="X29" s="257">
        <v>0</v>
      </c>
      <c r="Y29" s="257">
        <v>0</v>
      </c>
      <c r="Z29" s="257">
        <v>0</v>
      </c>
      <c r="AA29" s="258">
        <v>285.34341038999997</v>
      </c>
    </row>
    <row r="30" spans="1:27" ht="19.5" hidden="1" customHeight="1">
      <c r="A30" s="2" t="s">
        <v>368</v>
      </c>
      <c r="B30" s="623" t="s">
        <v>378</v>
      </c>
      <c r="C30" s="256">
        <v>585.27183558000002</v>
      </c>
      <c r="D30" s="257">
        <v>90.63</v>
      </c>
      <c r="E30" s="257">
        <v>249.47</v>
      </c>
      <c r="F30" s="257">
        <v>126.82023257</v>
      </c>
      <c r="G30" s="257">
        <v>773.29915226000003</v>
      </c>
      <c r="H30" s="257">
        <v>0</v>
      </c>
      <c r="I30" s="257">
        <v>0</v>
      </c>
      <c r="J30" s="257">
        <v>0</v>
      </c>
      <c r="K30" s="257">
        <v>0</v>
      </c>
      <c r="L30" s="257">
        <v>185.53985982999998</v>
      </c>
      <c r="M30" s="257">
        <v>6.8</v>
      </c>
      <c r="N30" s="257">
        <v>0</v>
      </c>
      <c r="O30" s="257">
        <v>0</v>
      </c>
      <c r="P30" s="257">
        <v>0</v>
      </c>
      <c r="Q30" s="257">
        <v>270.64816408000002</v>
      </c>
      <c r="R30" s="257">
        <v>4.4800000000000004</v>
      </c>
      <c r="S30" s="257">
        <v>0</v>
      </c>
      <c r="T30" s="257">
        <v>0</v>
      </c>
      <c r="U30" s="257">
        <v>0</v>
      </c>
      <c r="V30" s="257">
        <v>175.44</v>
      </c>
      <c r="W30" s="257">
        <v>0</v>
      </c>
      <c r="X30" s="257">
        <v>0</v>
      </c>
      <c r="Y30" s="257">
        <v>0</v>
      </c>
      <c r="Z30" s="257">
        <v>0</v>
      </c>
      <c r="AA30" s="258">
        <v>275.57405863000002</v>
      </c>
    </row>
    <row r="31" spans="1:27" ht="19.5" hidden="1" customHeight="1">
      <c r="A31" s="2" t="s">
        <v>368</v>
      </c>
      <c r="B31" s="623" t="s">
        <v>379</v>
      </c>
      <c r="C31" s="256">
        <v>620.26911977999998</v>
      </c>
      <c r="D31" s="257">
        <v>95.97</v>
      </c>
      <c r="E31" s="257">
        <v>252.5</v>
      </c>
      <c r="F31" s="257">
        <v>147.76591131999999</v>
      </c>
      <c r="G31" s="257">
        <v>781.12162900999999</v>
      </c>
      <c r="H31" s="257">
        <v>0</v>
      </c>
      <c r="I31" s="257">
        <v>0</v>
      </c>
      <c r="J31" s="257">
        <v>0</v>
      </c>
      <c r="K31" s="257">
        <v>0</v>
      </c>
      <c r="L31" s="257">
        <v>193.91938560999998</v>
      </c>
      <c r="M31" s="257">
        <v>6.99</v>
      </c>
      <c r="N31" s="257">
        <v>0</v>
      </c>
      <c r="O31" s="257">
        <v>0</v>
      </c>
      <c r="P31" s="257">
        <v>0</v>
      </c>
      <c r="Q31" s="257">
        <v>277.54191494999998</v>
      </c>
      <c r="R31" s="257">
        <v>5.94</v>
      </c>
      <c r="S31" s="257">
        <v>0</v>
      </c>
      <c r="T31" s="257">
        <v>0</v>
      </c>
      <c r="U31" s="257">
        <v>0</v>
      </c>
      <c r="V31" s="257">
        <v>179.52</v>
      </c>
      <c r="W31" s="257">
        <v>0</v>
      </c>
      <c r="X31" s="257">
        <v>0</v>
      </c>
      <c r="Y31" s="257">
        <v>0</v>
      </c>
      <c r="Z31" s="257">
        <v>0</v>
      </c>
      <c r="AA31" s="258">
        <v>279.40625623</v>
      </c>
    </row>
    <row r="32" spans="1:27" ht="19.5" customHeight="1">
      <c r="A32" s="2"/>
      <c r="B32" s="623" t="s">
        <v>386</v>
      </c>
      <c r="C32" s="256">
        <v>704.64187429000003</v>
      </c>
      <c r="D32" s="257">
        <v>96.54</v>
      </c>
      <c r="E32" s="257">
        <v>293.07</v>
      </c>
      <c r="F32" s="257">
        <v>141.92328871999999</v>
      </c>
      <c r="G32" s="257">
        <v>837.69257376999997</v>
      </c>
      <c r="H32" s="257">
        <v>0</v>
      </c>
      <c r="I32" s="257">
        <v>0</v>
      </c>
      <c r="J32" s="257">
        <v>0</v>
      </c>
      <c r="K32" s="257">
        <v>0</v>
      </c>
      <c r="L32" s="257">
        <v>215.11097138999997</v>
      </c>
      <c r="M32" s="257">
        <v>7.6</v>
      </c>
      <c r="N32" s="257">
        <v>0</v>
      </c>
      <c r="O32" s="257">
        <v>0</v>
      </c>
      <c r="P32" s="257">
        <v>0</v>
      </c>
      <c r="Q32" s="257">
        <v>300.39359252999998</v>
      </c>
      <c r="R32" s="257">
        <v>5.94</v>
      </c>
      <c r="S32" s="257">
        <v>0</v>
      </c>
      <c r="T32" s="257">
        <v>0</v>
      </c>
      <c r="U32" s="257">
        <v>0</v>
      </c>
      <c r="V32" s="257">
        <v>191.6</v>
      </c>
      <c r="W32" s="257">
        <v>0</v>
      </c>
      <c r="X32" s="257">
        <v>0</v>
      </c>
      <c r="Y32" s="257">
        <v>0</v>
      </c>
      <c r="Z32" s="257">
        <v>0</v>
      </c>
      <c r="AA32" s="258">
        <v>283.67998574999996</v>
      </c>
    </row>
    <row r="33" spans="1:27" ht="19.5" hidden="1" customHeight="1">
      <c r="A33" s="2"/>
      <c r="B33" s="623" t="s">
        <v>397</v>
      </c>
      <c r="C33" s="256">
        <v>773.96983424000007</v>
      </c>
      <c r="D33" s="257">
        <v>96.54</v>
      </c>
      <c r="E33" s="257">
        <v>284.87</v>
      </c>
      <c r="F33" s="257">
        <v>174.21005042999997</v>
      </c>
      <c r="G33" s="257">
        <v>878.35424209999996</v>
      </c>
      <c r="H33" s="257">
        <v>0</v>
      </c>
      <c r="I33" s="257">
        <v>0</v>
      </c>
      <c r="J33" s="257">
        <v>0</v>
      </c>
      <c r="K33" s="257">
        <v>0</v>
      </c>
      <c r="L33" s="257">
        <v>245.36210836999999</v>
      </c>
      <c r="M33" s="257">
        <v>0</v>
      </c>
      <c r="N33" s="257">
        <v>0</v>
      </c>
      <c r="O33" s="257">
        <v>0</v>
      </c>
      <c r="P33" s="257">
        <v>0</v>
      </c>
      <c r="Q33" s="257">
        <v>278.65506034999999</v>
      </c>
      <c r="R33" s="257">
        <v>8.4700000000000006</v>
      </c>
      <c r="S33" s="257">
        <v>0</v>
      </c>
      <c r="T33" s="257">
        <v>0</v>
      </c>
      <c r="U33" s="257">
        <v>0</v>
      </c>
      <c r="V33" s="257">
        <v>185.56</v>
      </c>
      <c r="W33" s="257">
        <v>0</v>
      </c>
      <c r="X33" s="257">
        <v>0</v>
      </c>
      <c r="Y33" s="257">
        <v>0</v>
      </c>
      <c r="Z33" s="257">
        <v>0</v>
      </c>
      <c r="AA33" s="258">
        <v>297.49630162</v>
      </c>
    </row>
    <row r="34" spans="1:27" ht="19.5" hidden="1" customHeight="1">
      <c r="A34" s="2"/>
      <c r="B34" s="623" t="s">
        <v>414</v>
      </c>
      <c r="C34" s="256">
        <v>791.34</v>
      </c>
      <c r="D34" s="257">
        <v>96.54</v>
      </c>
      <c r="E34" s="257">
        <v>292.82</v>
      </c>
      <c r="F34" s="257">
        <v>183.3</v>
      </c>
      <c r="G34" s="257">
        <v>974.69877298000006</v>
      </c>
      <c r="H34" s="257">
        <v>0</v>
      </c>
      <c r="I34" s="257">
        <v>0</v>
      </c>
      <c r="J34" s="257">
        <v>0</v>
      </c>
      <c r="K34" s="257">
        <v>0</v>
      </c>
      <c r="L34" s="257">
        <v>254.16</v>
      </c>
      <c r="M34" s="257">
        <v>0</v>
      </c>
      <c r="N34" s="257">
        <v>0</v>
      </c>
      <c r="O34" s="257">
        <v>0</v>
      </c>
      <c r="P34" s="257">
        <v>0</v>
      </c>
      <c r="Q34" s="257">
        <v>281.54000000000002</v>
      </c>
      <c r="R34" s="257">
        <v>8.07</v>
      </c>
      <c r="S34" s="257">
        <v>0</v>
      </c>
      <c r="T34" s="257">
        <v>0</v>
      </c>
      <c r="U34" s="257">
        <v>0</v>
      </c>
      <c r="V34" s="257">
        <v>183.21</v>
      </c>
      <c r="W34" s="257">
        <v>0</v>
      </c>
      <c r="X34" s="257">
        <v>0</v>
      </c>
      <c r="Y34" s="257">
        <v>0</v>
      </c>
      <c r="Z34" s="257">
        <v>0</v>
      </c>
      <c r="AA34" s="258">
        <v>279.95999999999998</v>
      </c>
    </row>
    <row r="35" spans="1:27" ht="19.5" hidden="1" customHeight="1">
      <c r="A35" s="2"/>
      <c r="B35" s="623" t="s">
        <v>415</v>
      </c>
      <c r="C35" s="256">
        <v>803.95015000000001</v>
      </c>
      <c r="D35" s="257">
        <v>97.11</v>
      </c>
      <c r="E35" s="257">
        <v>293.83</v>
      </c>
      <c r="F35" s="257">
        <v>278.83811442211038</v>
      </c>
      <c r="G35" s="257">
        <v>960.064301</v>
      </c>
      <c r="H35" s="257">
        <v>2.46</v>
      </c>
      <c r="I35" s="257">
        <v>17.22</v>
      </c>
      <c r="J35" s="257">
        <v>0</v>
      </c>
      <c r="K35" s="257">
        <v>0</v>
      </c>
      <c r="L35" s="257">
        <v>259.49</v>
      </c>
      <c r="M35" s="257">
        <v>2.52</v>
      </c>
      <c r="N35" s="257">
        <v>9.7200000000000006</v>
      </c>
      <c r="O35" s="257">
        <v>0</v>
      </c>
      <c r="P35" s="257">
        <v>0</v>
      </c>
      <c r="Q35" s="257">
        <v>322.62</v>
      </c>
      <c r="R35" s="257">
        <v>8.07</v>
      </c>
      <c r="S35" s="257">
        <v>0</v>
      </c>
      <c r="T35" s="257">
        <v>0</v>
      </c>
      <c r="U35" s="257">
        <v>0</v>
      </c>
      <c r="V35" s="257">
        <v>176.1</v>
      </c>
      <c r="W35" s="257">
        <v>0</v>
      </c>
      <c r="X35" s="257">
        <v>0</v>
      </c>
      <c r="Y35" s="257">
        <v>0</v>
      </c>
      <c r="Z35" s="257">
        <v>0</v>
      </c>
      <c r="AA35" s="258">
        <v>211.49</v>
      </c>
    </row>
    <row r="36" spans="1:27" ht="19.5" customHeight="1">
      <c r="A36" s="2"/>
      <c r="B36" s="623" t="s">
        <v>419</v>
      </c>
      <c r="C36" s="256">
        <v>753.99415999999997</v>
      </c>
      <c r="D36" s="257">
        <v>65.459999999999994</v>
      </c>
      <c r="E36" s="257">
        <v>353.37</v>
      </c>
      <c r="F36" s="257">
        <v>284.94099999999997</v>
      </c>
      <c r="G36" s="257">
        <v>1232.4651725599999</v>
      </c>
      <c r="H36" s="257">
        <v>6.34</v>
      </c>
      <c r="I36" s="257">
        <v>11.22</v>
      </c>
      <c r="J36" s="257">
        <v>0</v>
      </c>
      <c r="K36" s="257">
        <v>0</v>
      </c>
      <c r="L36" s="257">
        <v>273.31900000000002</v>
      </c>
      <c r="M36" s="257">
        <v>3.89</v>
      </c>
      <c r="N36" s="257">
        <v>13.43</v>
      </c>
      <c r="O36" s="257">
        <v>0</v>
      </c>
      <c r="P36" s="257">
        <v>0</v>
      </c>
      <c r="Q36" s="257">
        <v>398.30300000000005</v>
      </c>
      <c r="R36" s="257">
        <v>9.34</v>
      </c>
      <c r="S36" s="257">
        <v>0</v>
      </c>
      <c r="T36" s="257">
        <v>0</v>
      </c>
      <c r="U36" s="257">
        <v>0</v>
      </c>
      <c r="V36" s="257">
        <v>178.6</v>
      </c>
      <c r="W36" s="257">
        <v>0</v>
      </c>
      <c r="X36" s="257">
        <v>2</v>
      </c>
      <c r="Y36" s="257">
        <v>0</v>
      </c>
      <c r="Z36" s="257">
        <v>0</v>
      </c>
      <c r="AA36" s="258">
        <v>225.821</v>
      </c>
    </row>
    <row r="37" spans="1:27" ht="19.5" hidden="1" customHeight="1">
      <c r="A37" s="2"/>
      <c r="B37" s="623" t="s">
        <v>421</v>
      </c>
      <c r="C37" s="256">
        <v>818.36417000000006</v>
      </c>
      <c r="D37" s="257">
        <v>61.69</v>
      </c>
      <c r="E37" s="257">
        <v>353.37</v>
      </c>
      <c r="F37" s="257">
        <v>355.214</v>
      </c>
      <c r="G37" s="257">
        <v>1179.38716275</v>
      </c>
      <c r="H37" s="257">
        <v>17.73</v>
      </c>
      <c r="I37" s="257">
        <v>32.82</v>
      </c>
      <c r="J37" s="257">
        <v>0</v>
      </c>
      <c r="K37" s="257">
        <v>0</v>
      </c>
      <c r="L37" s="257">
        <v>327.15800000000002</v>
      </c>
      <c r="M37" s="257">
        <v>0.64</v>
      </c>
      <c r="N37" s="257">
        <v>11.37</v>
      </c>
      <c r="O37" s="257">
        <v>0</v>
      </c>
      <c r="P37" s="257">
        <v>0</v>
      </c>
      <c r="Q37" s="257">
        <v>440.24699999999996</v>
      </c>
      <c r="R37" s="257">
        <v>11.22</v>
      </c>
      <c r="S37" s="257">
        <v>0</v>
      </c>
      <c r="T37" s="257">
        <v>0</v>
      </c>
      <c r="U37" s="257">
        <v>0</v>
      </c>
      <c r="V37" s="257">
        <v>192.79</v>
      </c>
      <c r="W37" s="257">
        <v>5</v>
      </c>
      <c r="X37" s="257">
        <v>2</v>
      </c>
      <c r="Y37" s="257">
        <v>0</v>
      </c>
      <c r="Z37" s="257">
        <v>0</v>
      </c>
      <c r="AA37" s="258">
        <v>230.01400000000001</v>
      </c>
    </row>
    <row r="38" spans="1:27" ht="19.5" hidden="1" customHeight="1">
      <c r="A38" s="2"/>
      <c r="B38" s="623" t="s">
        <v>422</v>
      </c>
      <c r="C38" s="256">
        <v>943.79815999999994</v>
      </c>
      <c r="D38" s="257">
        <v>54.67</v>
      </c>
      <c r="E38" s="257">
        <v>368.79</v>
      </c>
      <c r="F38" s="257">
        <v>404.62</v>
      </c>
      <c r="G38" s="257">
        <v>1183.1453860399999</v>
      </c>
      <c r="H38" s="257">
        <v>22.36</v>
      </c>
      <c r="I38" s="257">
        <v>42.02</v>
      </c>
      <c r="J38" s="257">
        <v>0</v>
      </c>
      <c r="K38" s="257">
        <v>0</v>
      </c>
      <c r="L38" s="257">
        <v>339.62099999999998</v>
      </c>
      <c r="M38" s="257">
        <v>2.58</v>
      </c>
      <c r="N38" s="257">
        <v>10.6</v>
      </c>
      <c r="O38" s="257">
        <v>0</v>
      </c>
      <c r="P38" s="257">
        <v>0</v>
      </c>
      <c r="Q38" s="257">
        <v>447.29</v>
      </c>
      <c r="R38" s="257">
        <v>11</v>
      </c>
      <c r="S38" s="257">
        <v>0</v>
      </c>
      <c r="T38" s="257">
        <v>0</v>
      </c>
      <c r="U38" s="257">
        <v>0</v>
      </c>
      <c r="V38" s="257">
        <v>198.26</v>
      </c>
      <c r="W38" s="257">
        <v>5.3</v>
      </c>
      <c r="X38" s="257">
        <v>2</v>
      </c>
      <c r="Y38" s="257">
        <v>0</v>
      </c>
      <c r="Z38" s="257">
        <v>0</v>
      </c>
      <c r="AA38" s="258">
        <v>231.72499999999999</v>
      </c>
    </row>
    <row r="39" spans="1:27" ht="19.5" hidden="1" customHeight="1">
      <c r="A39" s="2"/>
      <c r="B39" s="623" t="s">
        <v>427</v>
      </c>
      <c r="C39" s="256">
        <v>1023.5318551309804</v>
      </c>
      <c r="D39" s="257">
        <v>54.81</v>
      </c>
      <c r="E39" s="257">
        <v>368.51</v>
      </c>
      <c r="F39" s="257">
        <v>718.997362236566</v>
      </c>
      <c r="G39" s="257">
        <v>997.94438132202606</v>
      </c>
      <c r="H39" s="257">
        <v>17.760000000000002</v>
      </c>
      <c r="I39" s="257">
        <v>19.73</v>
      </c>
      <c r="J39" s="257">
        <v>0</v>
      </c>
      <c r="K39" s="257">
        <v>0</v>
      </c>
      <c r="L39" s="257">
        <v>307.24018227396311</v>
      </c>
      <c r="M39" s="257">
        <v>5.6</v>
      </c>
      <c r="N39" s="257">
        <v>16.68</v>
      </c>
      <c r="O39" s="257">
        <v>0</v>
      </c>
      <c r="P39" s="257">
        <v>0</v>
      </c>
      <c r="Q39" s="257">
        <v>414.82057051439472</v>
      </c>
      <c r="R39" s="257">
        <v>35.130000000000003</v>
      </c>
      <c r="S39" s="257">
        <v>0</v>
      </c>
      <c r="T39" s="257">
        <v>0</v>
      </c>
      <c r="U39" s="257">
        <v>0</v>
      </c>
      <c r="V39" s="257">
        <v>241.9</v>
      </c>
      <c r="W39" s="257">
        <v>4.8499999999999996</v>
      </c>
      <c r="X39" s="257">
        <v>2</v>
      </c>
      <c r="Y39" s="257">
        <v>0</v>
      </c>
      <c r="Z39" s="257">
        <v>0</v>
      </c>
      <c r="AA39" s="258">
        <v>175.78135229099303</v>
      </c>
    </row>
    <row r="40" spans="1:27" ht="19.5" customHeight="1">
      <c r="A40" s="2"/>
      <c r="B40" s="622" t="s">
        <v>430</v>
      </c>
      <c r="C40" s="981">
        <v>1017.7832471300001</v>
      </c>
      <c r="D40" s="943">
        <v>54.76</v>
      </c>
      <c r="E40" s="943">
        <v>373.41</v>
      </c>
      <c r="F40" s="943">
        <v>445.84080494</v>
      </c>
      <c r="G40" s="943">
        <v>1609.6383900500002</v>
      </c>
      <c r="H40" s="943">
        <v>20.21</v>
      </c>
      <c r="I40" s="943">
        <v>23.65</v>
      </c>
      <c r="J40" s="943">
        <v>0</v>
      </c>
      <c r="K40" s="943">
        <v>0</v>
      </c>
      <c r="L40" s="943">
        <v>292.65416474</v>
      </c>
      <c r="M40" s="943">
        <v>3.41</v>
      </c>
      <c r="N40" s="943">
        <v>13.42</v>
      </c>
      <c r="O40" s="943">
        <v>0</v>
      </c>
      <c r="P40" s="943">
        <v>0</v>
      </c>
      <c r="Q40" s="943">
        <v>490.37381652999994</v>
      </c>
      <c r="R40" s="943">
        <v>35.299999999999997</v>
      </c>
      <c r="S40" s="943">
        <v>0</v>
      </c>
      <c r="T40" s="943">
        <v>0</v>
      </c>
      <c r="U40" s="943">
        <v>0</v>
      </c>
      <c r="V40" s="943">
        <v>200.32</v>
      </c>
      <c r="W40" s="943">
        <v>4.5999999999999996</v>
      </c>
      <c r="X40" s="943">
        <v>2</v>
      </c>
      <c r="Y40" s="943">
        <v>0</v>
      </c>
      <c r="Z40" s="943">
        <v>0</v>
      </c>
      <c r="AA40" s="945">
        <v>221.27740779999999</v>
      </c>
    </row>
    <row r="41" spans="1:27" ht="19.5" hidden="1" customHeight="1">
      <c r="A41" s="2"/>
      <c r="B41" s="623" t="s">
        <v>436</v>
      </c>
      <c r="C41" s="256">
        <v>1085.7439999999999</v>
      </c>
      <c r="D41" s="257">
        <v>52.7</v>
      </c>
      <c r="E41" s="257">
        <v>464.24</v>
      </c>
      <c r="F41" s="257">
        <v>620.15699999999993</v>
      </c>
      <c r="G41" s="257">
        <v>1038.64118639</v>
      </c>
      <c r="H41" s="257">
        <v>22.47</v>
      </c>
      <c r="I41" s="257">
        <v>26.57</v>
      </c>
      <c r="J41" s="257">
        <v>0</v>
      </c>
      <c r="K41" s="257">
        <v>0</v>
      </c>
      <c r="L41" s="257">
        <v>359.459</v>
      </c>
      <c r="M41" s="257">
        <v>3.84</v>
      </c>
      <c r="N41" s="257">
        <v>15.3</v>
      </c>
      <c r="O41" s="257">
        <v>0</v>
      </c>
      <c r="P41" s="257">
        <v>0</v>
      </c>
      <c r="Q41" s="257">
        <v>516.70900000000006</v>
      </c>
      <c r="R41" s="257">
        <v>37.54</v>
      </c>
      <c r="S41" s="257">
        <v>0</v>
      </c>
      <c r="T41" s="257">
        <v>0</v>
      </c>
      <c r="U41" s="257">
        <v>0</v>
      </c>
      <c r="V41" s="257">
        <v>212.61</v>
      </c>
      <c r="W41" s="257">
        <v>5</v>
      </c>
      <c r="X41" s="257">
        <v>2</v>
      </c>
      <c r="Y41" s="257">
        <v>0</v>
      </c>
      <c r="Z41" s="257">
        <v>0</v>
      </c>
      <c r="AA41" s="258">
        <v>228.79400000000001</v>
      </c>
    </row>
    <row r="42" spans="1:27" ht="19.5" hidden="1" customHeight="1" thickBot="1">
      <c r="A42" s="3" t="s">
        <v>368</v>
      </c>
      <c r="B42" s="622" t="s">
        <v>439</v>
      </c>
      <c r="C42" s="981">
        <v>1187.193</v>
      </c>
      <c r="D42" s="943">
        <v>5.55</v>
      </c>
      <c r="E42" s="943">
        <v>469.02</v>
      </c>
      <c r="F42" s="943">
        <v>414.36900000000003</v>
      </c>
      <c r="G42" s="943">
        <v>1144.7050534999998</v>
      </c>
      <c r="H42" s="943">
        <v>38.18</v>
      </c>
      <c r="I42" s="943">
        <v>31.19</v>
      </c>
      <c r="J42" s="943">
        <v>0</v>
      </c>
      <c r="K42" s="943">
        <v>0</v>
      </c>
      <c r="L42" s="943">
        <v>392.54400000000004</v>
      </c>
      <c r="M42" s="943">
        <v>3.68</v>
      </c>
      <c r="N42" s="943">
        <v>10.67</v>
      </c>
      <c r="O42" s="943">
        <v>0</v>
      </c>
      <c r="P42" s="943">
        <v>0</v>
      </c>
      <c r="Q42" s="943">
        <v>587.13099999999997</v>
      </c>
      <c r="R42" s="943">
        <v>38.71</v>
      </c>
      <c r="S42" s="943">
        <v>0</v>
      </c>
      <c r="T42" s="943">
        <v>0</v>
      </c>
      <c r="U42" s="943">
        <v>0</v>
      </c>
      <c r="V42" s="943">
        <v>208.61</v>
      </c>
      <c r="W42" s="943">
        <v>5.16</v>
      </c>
      <c r="X42" s="943">
        <v>2</v>
      </c>
      <c r="Y42" s="943">
        <v>0</v>
      </c>
      <c r="Z42" s="943">
        <v>0</v>
      </c>
      <c r="AA42" s="945">
        <v>242.852</v>
      </c>
    </row>
    <row r="43" spans="1:27" ht="19.5" hidden="1" customHeight="1" thickBot="1">
      <c r="A43" s="3" t="s">
        <v>368</v>
      </c>
      <c r="B43" s="795" t="s">
        <v>442</v>
      </c>
      <c r="C43" s="980">
        <v>2119.5520000000001</v>
      </c>
      <c r="D43" s="939">
        <v>7.68</v>
      </c>
      <c r="E43" s="939">
        <v>488.43</v>
      </c>
      <c r="F43" s="939">
        <v>406.851</v>
      </c>
      <c r="G43" s="939">
        <v>1201.1308374800001</v>
      </c>
      <c r="H43" s="939">
        <v>209.9</v>
      </c>
      <c r="I43" s="939">
        <v>39.86</v>
      </c>
      <c r="J43" s="939">
        <v>0</v>
      </c>
      <c r="K43" s="939">
        <v>0</v>
      </c>
      <c r="L43" s="939">
        <v>362.601</v>
      </c>
      <c r="M43" s="939">
        <v>178.9</v>
      </c>
      <c r="N43" s="939">
        <v>41.68</v>
      </c>
      <c r="O43" s="939">
        <v>0</v>
      </c>
      <c r="P43" s="939">
        <v>0</v>
      </c>
      <c r="Q43" s="939">
        <v>577.697</v>
      </c>
      <c r="R43" s="939">
        <v>186.86</v>
      </c>
      <c r="S43" s="939">
        <v>0.85</v>
      </c>
      <c r="T43" s="939">
        <v>0</v>
      </c>
      <c r="U43" s="939">
        <v>0</v>
      </c>
      <c r="V43" s="939">
        <v>203.83</v>
      </c>
      <c r="W43" s="939">
        <v>20.48</v>
      </c>
      <c r="X43" s="939">
        <v>2</v>
      </c>
      <c r="Y43" s="939">
        <v>0</v>
      </c>
      <c r="Z43" s="939">
        <v>0</v>
      </c>
      <c r="AA43" s="941">
        <v>229.24099999999999</v>
      </c>
    </row>
    <row r="44" spans="1:27" ht="19.5" customHeight="1" thickBot="1">
      <c r="A44" s="3" t="s">
        <v>368</v>
      </c>
      <c r="B44" s="795" t="s">
        <v>454</v>
      </c>
      <c r="C44" s="980">
        <v>2211.61</v>
      </c>
      <c r="D44" s="939">
        <v>6.45</v>
      </c>
      <c r="E44" s="939">
        <v>543.80999999999995</v>
      </c>
      <c r="F44" s="939">
        <v>503.84</v>
      </c>
      <c r="G44" s="939">
        <v>1188.5186787399998</v>
      </c>
      <c r="H44" s="939">
        <v>244.88</v>
      </c>
      <c r="I44" s="939">
        <v>48.53</v>
      </c>
      <c r="J44" s="939">
        <v>0</v>
      </c>
      <c r="K44" s="939">
        <v>0</v>
      </c>
      <c r="L44" s="939">
        <v>404.77</v>
      </c>
      <c r="M44" s="939">
        <v>188.64</v>
      </c>
      <c r="N44" s="939">
        <v>38.159999999999997</v>
      </c>
      <c r="O44" s="939">
        <v>0</v>
      </c>
      <c r="P44" s="939">
        <v>0</v>
      </c>
      <c r="Q44" s="939">
        <v>631.26</v>
      </c>
      <c r="R44" s="939">
        <v>182.69</v>
      </c>
      <c r="S44" s="939">
        <v>0.91</v>
      </c>
      <c r="T44" s="939">
        <v>0</v>
      </c>
      <c r="U44" s="939">
        <v>0</v>
      </c>
      <c r="V44" s="939">
        <v>207.13</v>
      </c>
      <c r="W44" s="939">
        <v>21.43</v>
      </c>
      <c r="X44" s="939">
        <v>2</v>
      </c>
      <c r="Y44" s="939">
        <v>0</v>
      </c>
      <c r="Z44" s="939">
        <v>0</v>
      </c>
      <c r="AA44" s="941">
        <v>250.37</v>
      </c>
    </row>
    <row r="45" spans="1:27" ht="17.25" customHeight="1">
      <c r="A45" s="54"/>
      <c r="C45" s="49"/>
      <c r="D45" s="49"/>
      <c r="E45" s="49"/>
      <c r="F45" s="49"/>
      <c r="G45" s="49"/>
      <c r="H45" s="49"/>
      <c r="I45" s="49"/>
      <c r="J45" s="49"/>
      <c r="K45" s="49"/>
      <c r="L45" s="49"/>
      <c r="M45" s="49"/>
      <c r="N45" s="49"/>
      <c r="O45" s="49"/>
      <c r="P45" s="49"/>
      <c r="Q45" s="49"/>
      <c r="R45" s="49"/>
      <c r="S45" s="49"/>
      <c r="T45" s="49"/>
      <c r="U45" s="49"/>
      <c r="V45" s="49"/>
      <c r="W45" s="49"/>
      <c r="X45" s="49"/>
      <c r="Y45" s="49"/>
      <c r="Z45" s="49"/>
    </row>
    <row r="46" spans="1:27" ht="17.25">
      <c r="B46" s="229" t="s">
        <v>38</v>
      </c>
      <c r="C46" s="55"/>
      <c r="D46" s="49"/>
      <c r="E46" s="49"/>
      <c r="F46" s="49"/>
      <c r="G46" s="49"/>
      <c r="H46" s="49"/>
      <c r="I46" s="49"/>
      <c r="J46" s="49"/>
      <c r="K46" s="49"/>
      <c r="L46" s="49"/>
      <c r="M46" s="49"/>
      <c r="N46" s="49"/>
      <c r="O46" s="49"/>
      <c r="P46" s="49"/>
      <c r="Q46" s="49"/>
      <c r="R46" s="49"/>
      <c r="S46" s="49"/>
      <c r="T46" s="49"/>
      <c r="U46" s="49"/>
      <c r="V46" s="49"/>
      <c r="W46" s="49"/>
      <c r="X46" s="49"/>
      <c r="Y46" s="49"/>
      <c r="Z46" s="49"/>
    </row>
    <row r="47" spans="1:27" ht="4.5" customHeight="1" thickBot="1">
      <c r="A47" s="50"/>
      <c r="B47" s="51"/>
      <c r="C47" s="49"/>
      <c r="D47" s="49"/>
      <c r="E47" s="49"/>
      <c r="F47" s="49"/>
      <c r="G47" s="49"/>
      <c r="H47" s="49"/>
      <c r="I47" s="49"/>
      <c r="J47" s="49"/>
      <c r="K47" s="49"/>
      <c r="L47" s="49"/>
      <c r="M47" s="49"/>
      <c r="N47" s="49"/>
      <c r="O47" s="49"/>
      <c r="P47" s="49"/>
      <c r="Q47" s="49"/>
      <c r="R47" s="49"/>
      <c r="S47" s="49"/>
      <c r="T47" s="49"/>
      <c r="U47" s="49"/>
      <c r="V47" s="49"/>
      <c r="W47" s="104"/>
      <c r="X47" s="104"/>
      <c r="Y47" s="104"/>
      <c r="Z47" s="104"/>
      <c r="AA47" s="94"/>
    </row>
    <row r="48" spans="1:27" s="100" customFormat="1" ht="24.75" customHeight="1">
      <c r="A48" s="1227"/>
      <c r="B48" s="662"/>
      <c r="C48" s="1270" t="s">
        <v>73</v>
      </c>
      <c r="D48" s="1271"/>
      <c r="E48" s="1271"/>
      <c r="F48" s="1271"/>
      <c r="G48" s="1273"/>
      <c r="H48" s="1270" t="s">
        <v>74</v>
      </c>
      <c r="I48" s="1271"/>
      <c r="J48" s="1271"/>
      <c r="K48" s="1271"/>
      <c r="L48" s="1273"/>
      <c r="M48" s="1270" t="s">
        <v>75</v>
      </c>
      <c r="N48" s="1271"/>
      <c r="O48" s="1271"/>
      <c r="P48" s="1271"/>
      <c r="Q48" s="1273"/>
      <c r="R48" s="1270" t="s">
        <v>76</v>
      </c>
      <c r="S48" s="1271"/>
      <c r="T48" s="1271"/>
      <c r="U48" s="1271"/>
      <c r="V48" s="1273"/>
      <c r="W48" s="1270" t="s">
        <v>77</v>
      </c>
      <c r="X48" s="1271"/>
      <c r="Y48" s="1271"/>
      <c r="Z48" s="1271"/>
      <c r="AA48" s="1272"/>
    </row>
    <row r="49" spans="1:27" ht="30.75" customHeight="1" thickBot="1">
      <c r="A49" s="1228"/>
      <c r="B49" s="657"/>
      <c r="C49" s="322" t="s">
        <v>78</v>
      </c>
      <c r="D49" s="323" t="s">
        <v>79</v>
      </c>
      <c r="E49" s="52" t="s">
        <v>80</v>
      </c>
      <c r="F49" s="53" t="s">
        <v>81</v>
      </c>
      <c r="G49" s="324" t="s">
        <v>85</v>
      </c>
      <c r="H49" s="323" t="s">
        <v>78</v>
      </c>
      <c r="I49" s="323" t="s">
        <v>79</v>
      </c>
      <c r="J49" s="52" t="s">
        <v>80</v>
      </c>
      <c r="K49" s="53" t="s">
        <v>81</v>
      </c>
      <c r="L49" s="324" t="s">
        <v>85</v>
      </c>
      <c r="M49" s="323" t="s">
        <v>78</v>
      </c>
      <c r="N49" s="323" t="s">
        <v>79</v>
      </c>
      <c r="O49" s="52" t="s">
        <v>80</v>
      </c>
      <c r="P49" s="53" t="s">
        <v>81</v>
      </c>
      <c r="Q49" s="324" t="s">
        <v>85</v>
      </c>
      <c r="R49" s="323" t="s">
        <v>78</v>
      </c>
      <c r="S49" s="323" t="s">
        <v>79</v>
      </c>
      <c r="T49" s="52" t="s">
        <v>80</v>
      </c>
      <c r="U49" s="53" t="s">
        <v>81</v>
      </c>
      <c r="V49" s="324" t="s">
        <v>85</v>
      </c>
      <c r="W49" s="325" t="s">
        <v>78</v>
      </c>
      <c r="X49" s="325" t="s">
        <v>79</v>
      </c>
      <c r="Y49" s="56" t="s">
        <v>80</v>
      </c>
      <c r="Z49" s="57" t="s">
        <v>81</v>
      </c>
      <c r="AA49" s="327" t="s">
        <v>85</v>
      </c>
    </row>
    <row r="50" spans="1:27" s="100" customFormat="1" ht="20.100000000000001" hidden="1" customHeight="1" thickTop="1">
      <c r="A50" s="2" t="s">
        <v>11</v>
      </c>
      <c r="B50" s="664" t="s">
        <v>12</v>
      </c>
      <c r="C50" s="259">
        <v>-0.14743979455246764</v>
      </c>
      <c r="D50" s="226">
        <v>-0.28661352225837305</v>
      </c>
      <c r="E50" s="226" t="s">
        <v>201</v>
      </c>
      <c r="F50" s="226">
        <v>-0.12736801837237277</v>
      </c>
      <c r="G50" s="226">
        <v>-7.4111668252053689E-2</v>
      </c>
      <c r="H50" s="226">
        <v>-0.3383379757465535</v>
      </c>
      <c r="I50" s="226">
        <v>0.83870967741935487</v>
      </c>
      <c r="J50" s="226" t="s">
        <v>201</v>
      </c>
      <c r="K50" s="226" t="s">
        <v>201</v>
      </c>
      <c r="L50" s="226">
        <v>0.29564489112227815</v>
      </c>
      <c r="M50" s="226">
        <v>-0.7354291843662073</v>
      </c>
      <c r="N50" s="226">
        <v>-1</v>
      </c>
      <c r="O50" s="226" t="s">
        <v>201</v>
      </c>
      <c r="P50" s="226" t="s">
        <v>201</v>
      </c>
      <c r="Q50" s="226" t="s">
        <v>201</v>
      </c>
      <c r="R50" s="226">
        <v>0.41282628279335948</v>
      </c>
      <c r="S50" s="226">
        <v>-1</v>
      </c>
      <c r="T50" s="226" t="s">
        <v>201</v>
      </c>
      <c r="U50" s="226">
        <v>-1.5419757791387564E-2</v>
      </c>
      <c r="V50" s="226">
        <v>1.2556006179992274</v>
      </c>
      <c r="W50" s="226">
        <v>4.7923524411764706</v>
      </c>
      <c r="X50" s="226" t="s">
        <v>201</v>
      </c>
      <c r="Y50" s="226" t="s">
        <v>201</v>
      </c>
      <c r="Z50" s="226" t="s">
        <v>201</v>
      </c>
      <c r="AA50" s="264">
        <v>-1</v>
      </c>
    </row>
    <row r="51" spans="1:27" s="100" customFormat="1" ht="20.100000000000001" customHeight="1" thickTop="1">
      <c r="A51" s="2" t="s">
        <v>13</v>
      </c>
      <c r="B51" s="623" t="s">
        <v>14</v>
      </c>
      <c r="C51" s="259">
        <v>-7.2094983067966134E-2</v>
      </c>
      <c r="D51" s="226">
        <v>0.63531509660260843</v>
      </c>
      <c r="E51" s="226" t="s">
        <v>201</v>
      </c>
      <c r="F51" s="226">
        <v>0.21861670955163365</v>
      </c>
      <c r="G51" s="226">
        <v>-4.0049361650038945E-2</v>
      </c>
      <c r="H51" s="226">
        <v>0.75987261146496821</v>
      </c>
      <c r="I51" s="226">
        <v>-1</v>
      </c>
      <c r="J51" s="226" t="s">
        <v>201</v>
      </c>
      <c r="K51" s="226" t="s">
        <v>201</v>
      </c>
      <c r="L51" s="226">
        <v>0.15513897866839041</v>
      </c>
      <c r="M51" s="226">
        <v>-1</v>
      </c>
      <c r="N51" s="226" t="s">
        <v>201</v>
      </c>
      <c r="O51" s="226" t="s">
        <v>201</v>
      </c>
      <c r="P51" s="226" t="s">
        <v>201</v>
      </c>
      <c r="Q51" s="226" t="s">
        <v>201</v>
      </c>
      <c r="R51" s="226">
        <v>1.0927741011541303</v>
      </c>
      <c r="S51" s="226" t="s">
        <v>201</v>
      </c>
      <c r="T51" s="226" t="s">
        <v>201</v>
      </c>
      <c r="U51" s="226">
        <v>-0.40902901630356892</v>
      </c>
      <c r="V51" s="226">
        <v>0.20908429299199452</v>
      </c>
      <c r="W51" s="226">
        <v>-1</v>
      </c>
      <c r="X51" s="226">
        <v>-1</v>
      </c>
      <c r="Y51" s="226" t="s">
        <v>201</v>
      </c>
      <c r="Z51" s="226" t="s">
        <v>201</v>
      </c>
      <c r="AA51" s="265" t="s">
        <v>201</v>
      </c>
    </row>
    <row r="52" spans="1:27" s="100" customFormat="1" ht="20.100000000000001" customHeight="1">
      <c r="A52" s="2" t="s">
        <v>15</v>
      </c>
      <c r="B52" s="623" t="s">
        <v>16</v>
      </c>
      <c r="C52" s="259">
        <v>-6.562351623705652E-2</v>
      </c>
      <c r="D52" s="226">
        <v>0.41052883421079239</v>
      </c>
      <c r="E52" s="226" t="s">
        <v>201</v>
      </c>
      <c r="F52" s="226">
        <v>-2.7571853511850885E-2</v>
      </c>
      <c r="G52" s="226">
        <v>1.8746371438667878E-2</v>
      </c>
      <c r="H52" s="226">
        <v>0.45783568584871526</v>
      </c>
      <c r="I52" s="226" t="s">
        <v>201</v>
      </c>
      <c r="J52" s="226" t="s">
        <v>201</v>
      </c>
      <c r="K52" s="226" t="s">
        <v>201</v>
      </c>
      <c r="L52" s="226">
        <v>0.79902470221440547</v>
      </c>
      <c r="M52" s="226" t="s">
        <v>201</v>
      </c>
      <c r="N52" s="226" t="s">
        <v>201</v>
      </c>
      <c r="O52" s="226" t="s">
        <v>201</v>
      </c>
      <c r="P52" s="226" t="s">
        <v>201</v>
      </c>
      <c r="Q52" s="226" t="s">
        <v>201</v>
      </c>
      <c r="R52" s="226">
        <v>0.24402533545351546</v>
      </c>
      <c r="S52" s="226" t="s">
        <v>201</v>
      </c>
      <c r="T52" s="226" t="s">
        <v>201</v>
      </c>
      <c r="U52" s="226">
        <v>-0.63238450611356878</v>
      </c>
      <c r="V52" s="226">
        <v>-0.43575399213964516</v>
      </c>
      <c r="W52" s="226" t="s">
        <v>201</v>
      </c>
      <c r="X52" s="226" t="s">
        <v>201</v>
      </c>
      <c r="Y52" s="226" t="s">
        <v>201</v>
      </c>
      <c r="Z52" s="226" t="s">
        <v>201</v>
      </c>
      <c r="AA52" s="265" t="s">
        <v>201</v>
      </c>
    </row>
    <row r="53" spans="1:27" s="100" customFormat="1" ht="20.100000000000001" customHeight="1">
      <c r="A53" s="2" t="s">
        <v>17</v>
      </c>
      <c r="B53" s="623" t="s">
        <v>18</v>
      </c>
      <c r="C53" s="259">
        <v>-0.18529364987436805</v>
      </c>
      <c r="D53" s="226">
        <v>-0.23528584019287249</v>
      </c>
      <c r="E53" s="226" t="s">
        <v>201</v>
      </c>
      <c r="F53" s="226">
        <v>-0.45682405858911773</v>
      </c>
      <c r="G53" s="226">
        <v>-1.2302956121548815E-2</v>
      </c>
      <c r="H53" s="226">
        <v>3.4756703078450808E-2</v>
      </c>
      <c r="I53" s="226" t="s">
        <v>201</v>
      </c>
      <c r="J53" s="226" t="s">
        <v>201</v>
      </c>
      <c r="K53" s="226" t="s">
        <v>201</v>
      </c>
      <c r="L53" s="226">
        <v>-0.41108247422680411</v>
      </c>
      <c r="M53" s="226" t="s">
        <v>201</v>
      </c>
      <c r="N53" s="226" t="s">
        <v>201</v>
      </c>
      <c r="O53" s="226" t="s">
        <v>201</v>
      </c>
      <c r="P53" s="226" t="s">
        <v>201</v>
      </c>
      <c r="Q53" s="226" t="s">
        <v>201</v>
      </c>
      <c r="R53" s="226">
        <v>-0.18652995646530851</v>
      </c>
      <c r="S53" s="226" t="s">
        <v>201</v>
      </c>
      <c r="T53" s="226" t="s">
        <v>201</v>
      </c>
      <c r="U53" s="226">
        <v>4.8623274815314949E-2</v>
      </c>
      <c r="V53" s="226">
        <v>1.1979794176706824</v>
      </c>
      <c r="W53" s="226" t="s">
        <v>201</v>
      </c>
      <c r="X53" s="226" t="s">
        <v>201</v>
      </c>
      <c r="Y53" s="226" t="s">
        <v>201</v>
      </c>
      <c r="Z53" s="226" t="s">
        <v>201</v>
      </c>
      <c r="AA53" s="265">
        <v>-1</v>
      </c>
    </row>
    <row r="54" spans="1:27" s="100" customFormat="1" ht="20.100000000000001" customHeight="1">
      <c r="A54" s="2" t="s">
        <v>19</v>
      </c>
      <c r="B54" s="622" t="s">
        <v>20</v>
      </c>
      <c r="C54" s="259">
        <v>-0.29454166197681741</v>
      </c>
      <c r="D54" s="226">
        <v>-0.89474168466960358</v>
      </c>
      <c r="E54" s="226" t="s">
        <v>201</v>
      </c>
      <c r="F54" s="226">
        <v>-0.66307814977729296</v>
      </c>
      <c r="G54" s="226">
        <v>0.12047665897305232</v>
      </c>
      <c r="H54" s="226">
        <v>-0.74952015355086377</v>
      </c>
      <c r="I54" s="226">
        <v>-0.72380952380952379</v>
      </c>
      <c r="J54" s="226" t="s">
        <v>201</v>
      </c>
      <c r="K54" s="226" t="s">
        <v>201</v>
      </c>
      <c r="L54" s="226">
        <v>-0.14125103750094317</v>
      </c>
      <c r="M54" s="226" t="s">
        <v>201</v>
      </c>
      <c r="N54" s="226" t="s">
        <v>201</v>
      </c>
      <c r="O54" s="226" t="s">
        <v>201</v>
      </c>
      <c r="P54" s="226" t="s">
        <v>201</v>
      </c>
      <c r="Q54" s="226" t="s">
        <v>201</v>
      </c>
      <c r="R54" s="226">
        <v>-0.68357146400568036</v>
      </c>
      <c r="S54" s="226" t="s">
        <v>201</v>
      </c>
      <c r="T54" s="226" t="s">
        <v>201</v>
      </c>
      <c r="U54" s="226">
        <v>-0.93029124290829424</v>
      </c>
      <c r="V54" s="226">
        <v>-0.33265766408770375</v>
      </c>
      <c r="W54" s="226">
        <v>-1</v>
      </c>
      <c r="X54" s="226" t="s">
        <v>201</v>
      </c>
      <c r="Y54" s="226" t="s">
        <v>201</v>
      </c>
      <c r="Z54" s="226">
        <v>-1</v>
      </c>
      <c r="AA54" s="265" t="s">
        <v>201</v>
      </c>
    </row>
    <row r="55" spans="1:27" s="100" customFormat="1" ht="20.100000000000001" hidden="1" customHeight="1">
      <c r="A55" s="2" t="s">
        <v>282</v>
      </c>
      <c r="B55" s="623" t="s">
        <v>283</v>
      </c>
      <c r="C55" s="259">
        <v>0.17521890819780264</v>
      </c>
      <c r="D55" s="226">
        <v>0</v>
      </c>
      <c r="E55" s="226" t="s">
        <v>201</v>
      </c>
      <c r="F55" s="226">
        <v>-0.3573513546027775</v>
      </c>
      <c r="G55" s="226">
        <v>0.19852343318047275</v>
      </c>
      <c r="H55" s="226">
        <v>-0.29597701149425287</v>
      </c>
      <c r="I55" s="226">
        <v>-0.27586206896551724</v>
      </c>
      <c r="J55" s="226" t="s">
        <v>201</v>
      </c>
      <c r="K55" s="226" t="s">
        <v>201</v>
      </c>
      <c r="L55" s="226">
        <v>-3.7694402952288958E-2</v>
      </c>
      <c r="M55" s="226" t="s">
        <v>201</v>
      </c>
      <c r="N55" s="226" t="s">
        <v>201</v>
      </c>
      <c r="O55" s="226" t="s">
        <v>201</v>
      </c>
      <c r="P55" s="226" t="s">
        <v>201</v>
      </c>
      <c r="Q55" s="226" t="s">
        <v>201</v>
      </c>
      <c r="R55" s="226">
        <v>-0.26906077348066304</v>
      </c>
      <c r="S55" s="226" t="s">
        <v>201</v>
      </c>
      <c r="T55" s="226" t="s">
        <v>201</v>
      </c>
      <c r="U55" s="226">
        <v>-0.19999999999999987</v>
      </c>
      <c r="V55" s="226">
        <v>-0.1164064171122995</v>
      </c>
      <c r="W55" s="226" t="s">
        <v>201</v>
      </c>
      <c r="X55" s="226" t="s">
        <v>201</v>
      </c>
      <c r="Y55" s="226" t="s">
        <v>201</v>
      </c>
      <c r="Z55" s="226" t="s">
        <v>201</v>
      </c>
      <c r="AA55" s="265" t="s">
        <v>201</v>
      </c>
    </row>
    <row r="56" spans="1:27" s="100" customFormat="1" ht="20.100000000000001" hidden="1" customHeight="1">
      <c r="A56" s="2" t="s">
        <v>287</v>
      </c>
      <c r="B56" s="623" t="s">
        <v>288</v>
      </c>
      <c r="C56" s="259">
        <v>-4.5080818091145156E-2</v>
      </c>
      <c r="D56" s="226">
        <v>-6.923076923076929E-2</v>
      </c>
      <c r="E56" s="226" t="s">
        <v>201</v>
      </c>
      <c r="F56" s="226">
        <v>1.2298393005473731</v>
      </c>
      <c r="G56" s="226">
        <v>-0.47095058478738699</v>
      </c>
      <c r="H56" s="226">
        <v>0.47891156462585033</v>
      </c>
      <c r="I56" s="226">
        <v>0</v>
      </c>
      <c r="J56" s="226" t="s">
        <v>201</v>
      </c>
      <c r="K56" s="226" t="s">
        <v>201</v>
      </c>
      <c r="L56" s="226">
        <v>-4.8301680058436741E-2</v>
      </c>
      <c r="M56" s="226" t="s">
        <v>201</v>
      </c>
      <c r="N56" s="226" t="s">
        <v>201</v>
      </c>
      <c r="O56" s="226" t="s">
        <v>201</v>
      </c>
      <c r="P56" s="226" t="s">
        <v>201</v>
      </c>
      <c r="Q56" s="226" t="s">
        <v>201</v>
      </c>
      <c r="R56" s="226">
        <v>-3.8548752834467105E-2</v>
      </c>
      <c r="S56" s="226" t="s">
        <v>201</v>
      </c>
      <c r="T56" s="226" t="s">
        <v>201</v>
      </c>
      <c r="U56" s="226">
        <v>-3.571428571428574E-2</v>
      </c>
      <c r="V56" s="226">
        <v>-2.7452309480003812E-2</v>
      </c>
      <c r="W56" s="226" t="s">
        <v>201</v>
      </c>
      <c r="X56" s="226" t="s">
        <v>201</v>
      </c>
      <c r="Y56" s="226" t="s">
        <v>201</v>
      </c>
      <c r="Z56" s="226" t="s">
        <v>201</v>
      </c>
      <c r="AA56" s="265" t="s">
        <v>201</v>
      </c>
    </row>
    <row r="57" spans="1:27" s="100" customFormat="1" ht="20.100000000000001" hidden="1" customHeight="1">
      <c r="A57" s="2" t="s">
        <v>289</v>
      </c>
      <c r="B57" s="623" t="s">
        <v>290</v>
      </c>
      <c r="C57" s="259">
        <v>3.4145681388615692E-2</v>
      </c>
      <c r="D57" s="226">
        <v>0.41322314049586778</v>
      </c>
      <c r="E57" s="226" t="s">
        <v>201</v>
      </c>
      <c r="F57" s="226">
        <v>0.80661545503169629</v>
      </c>
      <c r="G57" s="226">
        <v>3.7648748461222833E-2</v>
      </c>
      <c r="H57" s="226">
        <v>-0.10763569457221711</v>
      </c>
      <c r="I57" s="226">
        <v>1.3809523809523812</v>
      </c>
      <c r="J57" s="226" t="s">
        <v>201</v>
      </c>
      <c r="K57" s="226" t="s">
        <v>201</v>
      </c>
      <c r="L57" s="226">
        <v>0.20752182672934849</v>
      </c>
      <c r="M57" s="226" t="s">
        <v>201</v>
      </c>
      <c r="N57" s="226" t="s">
        <v>201</v>
      </c>
      <c r="O57" s="226" t="s">
        <v>201</v>
      </c>
      <c r="P57" s="226" t="s">
        <v>201</v>
      </c>
      <c r="Q57" s="226" t="s">
        <v>201</v>
      </c>
      <c r="R57" s="226">
        <v>7.7830188679245293E-2</v>
      </c>
      <c r="S57" s="226" t="s">
        <v>201</v>
      </c>
      <c r="T57" s="226" t="s">
        <v>201</v>
      </c>
      <c r="U57" s="226">
        <v>0.14814814814814806</v>
      </c>
      <c r="V57" s="226">
        <v>0.18633942350774135</v>
      </c>
      <c r="W57" s="226" t="s">
        <v>201</v>
      </c>
      <c r="X57" s="226" t="s">
        <v>201</v>
      </c>
      <c r="Y57" s="226" t="s">
        <v>201</v>
      </c>
      <c r="Z57" s="226" t="s">
        <v>201</v>
      </c>
      <c r="AA57" s="265">
        <v>-4.9236685700967349E-2</v>
      </c>
    </row>
    <row r="58" spans="1:27" s="100" customFormat="1" ht="20.100000000000001" customHeight="1">
      <c r="A58" s="2" t="s">
        <v>341</v>
      </c>
      <c r="B58" s="623" t="s">
        <v>342</v>
      </c>
      <c r="C58" s="259">
        <v>0.25669958814952465</v>
      </c>
      <c r="D58" s="226">
        <v>-5.7692307692307654E-2</v>
      </c>
      <c r="E58" s="226" t="s">
        <v>201</v>
      </c>
      <c r="F58" s="226">
        <v>2.2291073857844177</v>
      </c>
      <c r="G58" s="226">
        <v>-0.27127849871532189</v>
      </c>
      <c r="H58" s="226">
        <v>0.24137931034482774</v>
      </c>
      <c r="I58" s="226">
        <v>0.68965517241379315</v>
      </c>
      <c r="J58" s="226" t="s">
        <v>201</v>
      </c>
      <c r="K58" s="226" t="s">
        <v>201</v>
      </c>
      <c r="L58" s="226">
        <v>5.3685967841138736E-2</v>
      </c>
      <c r="M58" s="226" t="s">
        <v>201</v>
      </c>
      <c r="N58" s="226" t="s">
        <v>201</v>
      </c>
      <c r="O58" s="226" t="s">
        <v>201</v>
      </c>
      <c r="P58" s="226" t="s">
        <v>201</v>
      </c>
      <c r="Q58" s="226" t="s">
        <v>201</v>
      </c>
      <c r="R58" s="226">
        <v>-0.22817679558011053</v>
      </c>
      <c r="S58" s="226" t="s">
        <v>201</v>
      </c>
      <c r="T58" s="226" t="s">
        <v>201</v>
      </c>
      <c r="U58" s="226">
        <v>-2.8571428571428439E-2</v>
      </c>
      <c r="V58" s="226">
        <v>3.0673796791443796E-2</v>
      </c>
      <c r="W58" s="226" t="s">
        <v>201</v>
      </c>
      <c r="X58" s="226" t="s">
        <v>201</v>
      </c>
      <c r="Y58" s="226" t="s">
        <v>201</v>
      </c>
      <c r="Z58" s="226" t="s">
        <v>201</v>
      </c>
      <c r="AA58" s="265" t="s">
        <v>201</v>
      </c>
    </row>
    <row r="59" spans="1:27" s="100" customFormat="1" ht="20.100000000000001" hidden="1" customHeight="1">
      <c r="A59" s="2" t="s">
        <v>346</v>
      </c>
      <c r="B59" s="623" t="s">
        <v>347</v>
      </c>
      <c r="C59" s="259">
        <v>1.8517724558775043E-2</v>
      </c>
      <c r="D59" s="226">
        <v>-0.11836734693877551</v>
      </c>
      <c r="E59" s="226" t="s">
        <v>201</v>
      </c>
      <c r="F59" s="226">
        <v>-0.22665422595443602</v>
      </c>
      <c r="G59" s="226">
        <v>0.21266625011157717</v>
      </c>
      <c r="H59" s="226">
        <v>-0.19521604938271611</v>
      </c>
      <c r="I59" s="226">
        <v>0</v>
      </c>
      <c r="J59" s="226" t="s">
        <v>201</v>
      </c>
      <c r="K59" s="226" t="s">
        <v>201</v>
      </c>
      <c r="L59" s="226">
        <v>6.7211474316210829E-2</v>
      </c>
      <c r="M59" s="226" t="s">
        <v>201</v>
      </c>
      <c r="N59" s="226" t="s">
        <v>201</v>
      </c>
      <c r="O59" s="226" t="s">
        <v>201</v>
      </c>
      <c r="P59" s="226" t="s">
        <v>201</v>
      </c>
      <c r="Q59" s="226" t="s">
        <v>201</v>
      </c>
      <c r="R59" s="226">
        <v>-8.8045812455261302E-2</v>
      </c>
      <c r="S59" s="226" t="s">
        <v>201</v>
      </c>
      <c r="T59" s="226" t="s">
        <v>201</v>
      </c>
      <c r="U59" s="226">
        <v>-0.70588235294117652</v>
      </c>
      <c r="V59" s="226">
        <v>-5.5910675742985222E-2</v>
      </c>
      <c r="W59" s="226" t="s">
        <v>201</v>
      </c>
      <c r="X59" s="226" t="s">
        <v>201</v>
      </c>
      <c r="Y59" s="226" t="s">
        <v>201</v>
      </c>
      <c r="Z59" s="226" t="s">
        <v>201</v>
      </c>
      <c r="AA59" s="265">
        <v>-1.7961383026492934E-2</v>
      </c>
    </row>
    <row r="60" spans="1:27" s="100" customFormat="1" ht="20.100000000000001" hidden="1" customHeight="1">
      <c r="A60" s="2" t="s">
        <v>349</v>
      </c>
      <c r="B60" s="623" t="s">
        <v>350</v>
      </c>
      <c r="C60" s="259">
        <v>0.14602237302789742</v>
      </c>
      <c r="D60" s="226">
        <v>-0.36574074074074076</v>
      </c>
      <c r="E60" s="226">
        <v>19.611491108071135</v>
      </c>
      <c r="F60" s="226">
        <v>0.11914337422079237</v>
      </c>
      <c r="G60" s="226">
        <v>0.255934636193</v>
      </c>
      <c r="H60" s="226">
        <v>-5.3691275167785282E-2</v>
      </c>
      <c r="I60" s="226">
        <v>-1</v>
      </c>
      <c r="J60" s="226" t="s">
        <v>201</v>
      </c>
      <c r="K60" s="226" t="s">
        <v>201</v>
      </c>
      <c r="L60" s="226">
        <v>-6.3603688076261919E-2</v>
      </c>
      <c r="M60" s="226" t="s">
        <v>201</v>
      </c>
      <c r="N60" s="226" t="s">
        <v>201</v>
      </c>
      <c r="O60" s="226" t="s">
        <v>201</v>
      </c>
      <c r="P60" s="226" t="s">
        <v>201</v>
      </c>
      <c r="Q60" s="226" t="s">
        <v>201</v>
      </c>
      <c r="R60" s="226">
        <v>1.4128728414442678E-2</v>
      </c>
      <c r="S60" s="226" t="s">
        <v>201</v>
      </c>
      <c r="T60" s="226" t="s">
        <v>201</v>
      </c>
      <c r="U60" s="226">
        <v>-1</v>
      </c>
      <c r="V60" s="226">
        <v>-0.11422290613321605</v>
      </c>
      <c r="W60" s="226" t="s">
        <v>201</v>
      </c>
      <c r="X60" s="226" t="s">
        <v>201</v>
      </c>
      <c r="Y60" s="226" t="s">
        <v>201</v>
      </c>
      <c r="Z60" s="226" t="s">
        <v>201</v>
      </c>
      <c r="AA60" s="265">
        <v>-3.3509700176366813E-2</v>
      </c>
    </row>
    <row r="61" spans="1:27" s="100" customFormat="1" ht="20.100000000000001" hidden="1" customHeight="1">
      <c r="A61" s="2" t="s">
        <v>352</v>
      </c>
      <c r="B61" s="623" t="s">
        <v>353</v>
      </c>
      <c r="C61" s="259">
        <v>0.22684598367862333</v>
      </c>
      <c r="D61" s="226">
        <v>-5.1094890510948947E-2</v>
      </c>
      <c r="E61" s="226">
        <v>1.6061591557709008E-2</v>
      </c>
      <c r="F61" s="226">
        <v>-0.32580181475159464</v>
      </c>
      <c r="G61" s="226">
        <v>0.22531868131868127</v>
      </c>
      <c r="H61" s="226">
        <v>-0.24214792299898671</v>
      </c>
      <c r="I61" s="226" t="s">
        <v>201</v>
      </c>
      <c r="J61" s="226" t="s">
        <v>201</v>
      </c>
      <c r="K61" s="226" t="s">
        <v>201</v>
      </c>
      <c r="L61" s="226">
        <v>-6.5253671562082838E-2</v>
      </c>
      <c r="M61" s="226">
        <v>3.9339103068449198E-3</v>
      </c>
      <c r="N61" s="226" t="s">
        <v>201</v>
      </c>
      <c r="O61" s="226" t="s">
        <v>201</v>
      </c>
      <c r="P61" s="226" t="s">
        <v>201</v>
      </c>
      <c r="Q61" s="226" t="s">
        <v>201</v>
      </c>
      <c r="R61" s="226">
        <v>0.18266253869969035</v>
      </c>
      <c r="S61" s="226">
        <v>-1</v>
      </c>
      <c r="T61" s="226" t="s">
        <v>201</v>
      </c>
      <c r="U61" s="226" t="s">
        <v>201</v>
      </c>
      <c r="V61" s="226">
        <v>-0.11574924306348336</v>
      </c>
      <c r="W61" s="226" t="s">
        <v>201</v>
      </c>
      <c r="X61" s="226" t="s">
        <v>201</v>
      </c>
      <c r="Y61" s="226" t="s">
        <v>201</v>
      </c>
      <c r="Z61" s="226" t="s">
        <v>201</v>
      </c>
      <c r="AA61" s="265">
        <v>0.68701000270343338</v>
      </c>
    </row>
    <row r="62" spans="1:27" s="100" customFormat="1" ht="20.100000000000001" customHeight="1">
      <c r="A62" s="2" t="s">
        <v>356</v>
      </c>
      <c r="B62" s="623" t="s">
        <v>357</v>
      </c>
      <c r="C62" s="259">
        <v>0.25435862090117367</v>
      </c>
      <c r="D62" s="226">
        <v>-7.7551020408163418E-2</v>
      </c>
      <c r="E62" s="226" t="s">
        <v>201</v>
      </c>
      <c r="F62" s="226">
        <v>-0.51762076047741246</v>
      </c>
      <c r="G62" s="226">
        <v>1.1986075158439704</v>
      </c>
      <c r="H62" s="226">
        <v>-0.71836419753086422</v>
      </c>
      <c r="I62" s="226">
        <v>-1</v>
      </c>
      <c r="J62" s="226" t="s">
        <v>201</v>
      </c>
      <c r="K62" s="226" t="s">
        <v>201</v>
      </c>
      <c r="L62" s="226">
        <v>-6.5627084723148807E-2</v>
      </c>
      <c r="M62" s="226" t="s">
        <v>201</v>
      </c>
      <c r="N62" s="226" t="s">
        <v>201</v>
      </c>
      <c r="O62" s="226" t="s">
        <v>201</v>
      </c>
      <c r="P62" s="226" t="s">
        <v>201</v>
      </c>
      <c r="Q62" s="226" t="s">
        <v>201</v>
      </c>
      <c r="R62" s="226">
        <v>0.11524695776664276</v>
      </c>
      <c r="S62" s="226" t="s">
        <v>201</v>
      </c>
      <c r="T62" s="226" t="s">
        <v>201</v>
      </c>
      <c r="U62" s="226">
        <v>-0.70588235294117652</v>
      </c>
      <c r="V62" s="226">
        <v>-0.25639216337373394</v>
      </c>
      <c r="W62" s="226" t="s">
        <v>201</v>
      </c>
      <c r="X62" s="226" t="s">
        <v>201</v>
      </c>
      <c r="Y62" s="226" t="s">
        <v>201</v>
      </c>
      <c r="Z62" s="226" t="s">
        <v>201</v>
      </c>
      <c r="AA62" s="265">
        <v>-6.7098595163256017E-2</v>
      </c>
    </row>
    <row r="63" spans="1:27" s="100" customFormat="1" ht="20.100000000000001" hidden="1" customHeight="1">
      <c r="A63" s="2" t="s">
        <v>358</v>
      </c>
      <c r="B63" s="623" t="s">
        <v>359</v>
      </c>
      <c r="C63" s="259">
        <v>2.3592545224555617E-2</v>
      </c>
      <c r="D63" s="226">
        <v>39.845132743362832</v>
      </c>
      <c r="E63" s="226">
        <v>5.8778391651319879E-2</v>
      </c>
      <c r="F63" s="226">
        <v>0.76671712878289655</v>
      </c>
      <c r="G63" s="226">
        <v>-4.1512727863261718E-2</v>
      </c>
      <c r="H63" s="226">
        <v>-0.41095890410958907</v>
      </c>
      <c r="I63" s="226" t="s">
        <v>201</v>
      </c>
      <c r="J63" s="226" t="s">
        <v>201</v>
      </c>
      <c r="K63" s="226" t="s">
        <v>201</v>
      </c>
      <c r="L63" s="226">
        <v>2.0794288264167769E-2</v>
      </c>
      <c r="M63" s="226">
        <v>-2.8799999999999954E-2</v>
      </c>
      <c r="N63" s="226" t="s">
        <v>201</v>
      </c>
      <c r="O63" s="226" t="s">
        <v>201</v>
      </c>
      <c r="P63" s="226" t="s">
        <v>201</v>
      </c>
      <c r="Q63" s="226" t="s">
        <v>201</v>
      </c>
      <c r="R63" s="226">
        <v>-0.12130937098844677</v>
      </c>
      <c r="S63" s="226" t="s">
        <v>201</v>
      </c>
      <c r="T63" s="226" t="s">
        <v>201</v>
      </c>
      <c r="U63" s="226">
        <v>-1</v>
      </c>
      <c r="V63" s="226">
        <v>-8.5738208205414529E-2</v>
      </c>
      <c r="W63" s="226" t="s">
        <v>201</v>
      </c>
      <c r="X63" s="226" t="s">
        <v>201</v>
      </c>
      <c r="Y63" s="226" t="s">
        <v>201</v>
      </c>
      <c r="Z63" s="226" t="s">
        <v>201</v>
      </c>
      <c r="AA63" s="265">
        <v>-4.2494670975727199E-2</v>
      </c>
    </row>
    <row r="64" spans="1:27" s="100" customFormat="1" ht="20.100000000000001" hidden="1" customHeight="1">
      <c r="A64" s="2" t="s">
        <v>360</v>
      </c>
      <c r="B64" s="623" t="s">
        <v>361</v>
      </c>
      <c r="C64" s="259">
        <v>4.356351770758049E-2</v>
      </c>
      <c r="D64" s="226">
        <v>3.7265735023291058E-2</v>
      </c>
      <c r="E64" s="226">
        <v>5.9428902739526975E-3</v>
      </c>
      <c r="F64" s="226">
        <v>-0.13852420053829664</v>
      </c>
      <c r="G64" s="226">
        <v>0.11855471546265128</v>
      </c>
      <c r="H64" s="226">
        <v>1.4790697674418607</v>
      </c>
      <c r="I64" s="226" t="s">
        <v>201</v>
      </c>
      <c r="J64" s="226" t="s">
        <v>201</v>
      </c>
      <c r="K64" s="226" t="s">
        <v>201</v>
      </c>
      <c r="L64" s="226">
        <v>-0.51591187270501837</v>
      </c>
      <c r="M64" s="226">
        <v>2.7182866556836906E-2</v>
      </c>
      <c r="N64" s="226" t="s">
        <v>201</v>
      </c>
      <c r="O64" s="226" t="s">
        <v>201</v>
      </c>
      <c r="P64" s="226" t="s">
        <v>201</v>
      </c>
      <c r="Q64" s="226" t="s">
        <v>201</v>
      </c>
      <c r="R64" s="226">
        <v>5.6245434623813102E-2</v>
      </c>
      <c r="S64" s="226" t="s">
        <v>201</v>
      </c>
      <c r="T64" s="226" t="s">
        <v>201</v>
      </c>
      <c r="U64" s="226" t="s">
        <v>201</v>
      </c>
      <c r="V64" s="226">
        <v>3.9807070028695345E-2</v>
      </c>
      <c r="W64" s="226" t="s">
        <v>201</v>
      </c>
      <c r="X64" s="226" t="s">
        <v>201</v>
      </c>
      <c r="Y64" s="226" t="s">
        <v>201</v>
      </c>
      <c r="Z64" s="226" t="s">
        <v>201</v>
      </c>
      <c r="AA64" s="265">
        <v>0.44381924596050265</v>
      </c>
    </row>
    <row r="65" spans="1:27" s="100" customFormat="1" ht="19.5" hidden="1" customHeight="1">
      <c r="A65" s="2" t="s">
        <v>362</v>
      </c>
      <c r="B65" s="623" t="s">
        <v>363</v>
      </c>
      <c r="C65" s="259">
        <v>-5.7508787450489006E-2</v>
      </c>
      <c r="D65" s="226">
        <v>0</v>
      </c>
      <c r="E65" s="226">
        <v>-3.9721421709894247E-2</v>
      </c>
      <c r="F65" s="226">
        <v>-2.8930528995582624E-2</v>
      </c>
      <c r="G65" s="226">
        <v>-7.5326843056372328E-2</v>
      </c>
      <c r="H65" s="226">
        <v>-1.6885553470919298E-2</v>
      </c>
      <c r="I65" s="226" t="s">
        <v>201</v>
      </c>
      <c r="J65" s="226" t="s">
        <v>201</v>
      </c>
      <c r="K65" s="226" t="s">
        <v>201</v>
      </c>
      <c r="L65" s="226">
        <v>0.58190355788333048</v>
      </c>
      <c r="M65" s="226">
        <v>-5.5332798716920706E-2</v>
      </c>
      <c r="N65" s="226" t="s">
        <v>201</v>
      </c>
      <c r="O65" s="226" t="s">
        <v>201</v>
      </c>
      <c r="P65" s="226" t="s">
        <v>201</v>
      </c>
      <c r="Q65" s="226">
        <v>6.7117925118895574</v>
      </c>
      <c r="R65" s="226">
        <v>2.6279391424619571E-2</v>
      </c>
      <c r="S65" s="226" t="s">
        <v>201</v>
      </c>
      <c r="T65" s="226" t="s">
        <v>201</v>
      </c>
      <c r="U65" s="226" t="s">
        <v>201</v>
      </c>
      <c r="V65" s="226">
        <v>-3.1941753273442529E-2</v>
      </c>
      <c r="W65" s="226" t="s">
        <v>201</v>
      </c>
      <c r="X65" s="226" t="s">
        <v>201</v>
      </c>
      <c r="Y65" s="226" t="s">
        <v>201</v>
      </c>
      <c r="Z65" s="226" t="s">
        <v>201</v>
      </c>
      <c r="AA65" s="265">
        <v>-4.2066217452484657E-2</v>
      </c>
    </row>
    <row r="66" spans="1:27" s="100" customFormat="1" ht="19.5" customHeight="1">
      <c r="A66" s="2" t="s">
        <v>368</v>
      </c>
      <c r="B66" s="623" t="s">
        <v>368</v>
      </c>
      <c r="C66" s="259">
        <v>4.9185968323350641E-2</v>
      </c>
      <c r="D66" s="226">
        <v>41.314159292035399</v>
      </c>
      <c r="E66" s="226">
        <v>2.9670554532433627E-3</v>
      </c>
      <c r="F66" s="226">
        <v>2.8514903918709137E-3</v>
      </c>
      <c r="G66" s="226">
        <v>0.54424200079168517</v>
      </c>
      <c r="H66" s="226">
        <v>-0.33698630136986302</v>
      </c>
      <c r="I66" s="226" t="s">
        <v>201</v>
      </c>
      <c r="J66" s="226" t="s">
        <v>201</v>
      </c>
      <c r="K66" s="226" t="s">
        <v>201</v>
      </c>
      <c r="L66" s="226">
        <v>7.7021247746541732E-2</v>
      </c>
      <c r="M66" s="226">
        <v>-2.6400000000000007E-2</v>
      </c>
      <c r="N66" s="226" t="s">
        <v>201</v>
      </c>
      <c r="O66" s="226" t="s">
        <v>201</v>
      </c>
      <c r="P66" s="226" t="s">
        <v>201</v>
      </c>
      <c r="Q66" s="226" t="s">
        <v>201</v>
      </c>
      <c r="R66" s="226">
        <v>-0.39216944801026954</v>
      </c>
      <c r="S66" s="226" t="s">
        <v>201</v>
      </c>
      <c r="T66" s="226" t="s">
        <v>201</v>
      </c>
      <c r="U66" s="226">
        <v>-1</v>
      </c>
      <c r="V66" s="226">
        <v>-0.1963717555121407</v>
      </c>
      <c r="W66" s="226" t="s">
        <v>201</v>
      </c>
      <c r="X66" s="226" t="s">
        <v>201</v>
      </c>
      <c r="Y66" s="226" t="s">
        <v>201</v>
      </c>
      <c r="Z66" s="226" t="s">
        <v>201</v>
      </c>
      <c r="AA66" s="265">
        <v>0.63459386261431594</v>
      </c>
    </row>
    <row r="67" spans="1:27" s="100" customFormat="1" ht="19.5" hidden="1" customHeight="1">
      <c r="A67" s="2" t="s">
        <v>368</v>
      </c>
      <c r="B67" s="623" t="s">
        <v>371</v>
      </c>
      <c r="C67" s="259">
        <v>0.18976091554697971</v>
      </c>
      <c r="D67" s="226">
        <v>0</v>
      </c>
      <c r="E67" s="226">
        <v>6.4368050596756113E-2</v>
      </c>
      <c r="F67" s="226">
        <v>-0.27864568156211589</v>
      </c>
      <c r="G67" s="226">
        <v>-0.15783351865114462</v>
      </c>
      <c r="H67" s="226">
        <v>-0.24380165289256192</v>
      </c>
      <c r="I67" s="226" t="s">
        <v>201</v>
      </c>
      <c r="J67" s="226" t="s">
        <v>201</v>
      </c>
      <c r="K67" s="226" t="s">
        <v>201</v>
      </c>
      <c r="L67" s="226">
        <v>0.20201136214581969</v>
      </c>
      <c r="M67" s="226">
        <v>-5.7518488085455982E-2</v>
      </c>
      <c r="N67" s="226" t="s">
        <v>201</v>
      </c>
      <c r="O67" s="226" t="s">
        <v>201</v>
      </c>
      <c r="P67" s="226" t="s">
        <v>201</v>
      </c>
      <c r="Q67" s="226">
        <v>-3.6561946411551471E-2</v>
      </c>
      <c r="R67" s="226">
        <v>0</v>
      </c>
      <c r="S67" s="226" t="s">
        <v>201</v>
      </c>
      <c r="T67" s="226" t="s">
        <v>201</v>
      </c>
      <c r="U67" s="226" t="s">
        <v>201</v>
      </c>
      <c r="V67" s="226">
        <v>-2.3199277627283486E-2</v>
      </c>
      <c r="W67" s="226" t="s">
        <v>201</v>
      </c>
      <c r="X67" s="226" t="s">
        <v>201</v>
      </c>
      <c r="Y67" s="226" t="s">
        <v>201</v>
      </c>
      <c r="Z67" s="226" t="s">
        <v>201</v>
      </c>
      <c r="AA67" s="265">
        <v>7.5855366859418655E-2</v>
      </c>
    </row>
    <row r="68" spans="1:27" s="100" customFormat="1" ht="19.5" hidden="1" customHeight="1">
      <c r="A68" s="2" t="s">
        <v>368</v>
      </c>
      <c r="B68" s="623" t="s">
        <v>372</v>
      </c>
      <c r="C68" s="259">
        <v>-5.7654676895070339E-2</v>
      </c>
      <c r="D68" s="226">
        <v>8.3655756561746631E-4</v>
      </c>
      <c r="E68" s="226">
        <v>5.7552233084147933E-2</v>
      </c>
      <c r="F68" s="226">
        <v>0.40648036759404871</v>
      </c>
      <c r="G68" s="226">
        <v>-1.2528081551319626E-3</v>
      </c>
      <c r="H68" s="226">
        <v>0</v>
      </c>
      <c r="I68" s="226" t="s">
        <v>201</v>
      </c>
      <c r="J68" s="226" t="s">
        <v>201</v>
      </c>
      <c r="K68" s="226" t="s">
        <v>201</v>
      </c>
      <c r="L68" s="226">
        <v>6.9823176710590573E-2</v>
      </c>
      <c r="M68" s="226">
        <v>-2.8770706190061033E-2</v>
      </c>
      <c r="N68" s="226" t="s">
        <v>201</v>
      </c>
      <c r="O68" s="226" t="s">
        <v>201</v>
      </c>
      <c r="P68" s="226" t="s">
        <v>201</v>
      </c>
      <c r="Q68" s="226">
        <v>0.10968523797876545</v>
      </c>
      <c r="R68" s="226">
        <v>-0.34741288278775084</v>
      </c>
      <c r="S68" s="226" t="s">
        <v>201</v>
      </c>
      <c r="T68" s="226" t="s">
        <v>201</v>
      </c>
      <c r="U68" s="226" t="s">
        <v>201</v>
      </c>
      <c r="V68" s="226">
        <v>0.26736827135035196</v>
      </c>
      <c r="W68" s="226" t="s">
        <v>201</v>
      </c>
      <c r="X68" s="226" t="s">
        <v>201</v>
      </c>
      <c r="Y68" s="226" t="s">
        <v>201</v>
      </c>
      <c r="Z68" s="226" t="s">
        <v>201</v>
      </c>
      <c r="AA68" s="265">
        <v>0.14289558671626298</v>
      </c>
    </row>
    <row r="69" spans="1:27" s="100" customFormat="1" ht="19.5" hidden="1" customHeight="1">
      <c r="A69" s="2" t="s">
        <v>368</v>
      </c>
      <c r="B69" s="623" t="s">
        <v>374</v>
      </c>
      <c r="C69" s="259">
        <v>-3.8977408011201821E-3</v>
      </c>
      <c r="D69" s="226">
        <v>-8.358583220144008E-4</v>
      </c>
      <c r="E69" s="226">
        <v>3.1809325297929271E-2</v>
      </c>
      <c r="F69" s="226">
        <v>0.27919768563683478</v>
      </c>
      <c r="G69" s="226">
        <v>3.6158382104612953E-2</v>
      </c>
      <c r="H69" s="226">
        <v>-1</v>
      </c>
      <c r="I69" s="226" t="s">
        <v>201</v>
      </c>
      <c r="J69" s="226" t="s">
        <v>201</v>
      </c>
      <c r="K69" s="226" t="s">
        <v>201</v>
      </c>
      <c r="L69" s="226">
        <v>4.4437001679559496E-2</v>
      </c>
      <c r="M69" s="226">
        <v>-0.35637342908438063</v>
      </c>
      <c r="N69" s="226" t="s">
        <v>201</v>
      </c>
      <c r="O69" s="226" t="s">
        <v>201</v>
      </c>
      <c r="P69" s="226" t="s">
        <v>201</v>
      </c>
      <c r="Q69" s="226">
        <v>2.8094490239301165E-2</v>
      </c>
      <c r="R69" s="226">
        <v>1.2944983818770239E-2</v>
      </c>
      <c r="S69" s="226" t="s">
        <v>201</v>
      </c>
      <c r="T69" s="226" t="s">
        <v>201</v>
      </c>
      <c r="U69" s="226" t="s">
        <v>201</v>
      </c>
      <c r="V69" s="226">
        <v>-3.6750266509566198E-2</v>
      </c>
      <c r="W69" s="226" t="s">
        <v>201</v>
      </c>
      <c r="X69" s="226" t="s">
        <v>201</v>
      </c>
      <c r="Y69" s="226" t="s">
        <v>201</v>
      </c>
      <c r="Z69" s="226" t="s">
        <v>201</v>
      </c>
      <c r="AA69" s="265">
        <v>1.5075244973265645E-2</v>
      </c>
    </row>
    <row r="70" spans="1:27" s="100" customFormat="1" ht="19.5" customHeight="1">
      <c r="A70" s="2" t="s">
        <v>368</v>
      </c>
      <c r="B70" s="623" t="s">
        <v>375</v>
      </c>
      <c r="C70" s="259">
        <v>0.16248064262705686</v>
      </c>
      <c r="D70" s="226">
        <v>-5.2284847851092754E-2</v>
      </c>
      <c r="E70" s="226">
        <v>0.18545343262266645</v>
      </c>
      <c r="F70" s="226">
        <v>-0.21047977700531753</v>
      </c>
      <c r="G70" s="226">
        <v>0.10907652105007312</v>
      </c>
      <c r="H70" s="226">
        <v>-1</v>
      </c>
      <c r="I70" s="226" t="s">
        <v>201</v>
      </c>
      <c r="J70" s="226" t="s">
        <v>201</v>
      </c>
      <c r="K70" s="226" t="s">
        <v>201</v>
      </c>
      <c r="L70" s="226">
        <v>0.54334199445835485</v>
      </c>
      <c r="M70" s="226">
        <v>-0.45193097781429747</v>
      </c>
      <c r="N70" s="226" t="s">
        <v>201</v>
      </c>
      <c r="O70" s="226" t="s">
        <v>201</v>
      </c>
      <c r="P70" s="226" t="s">
        <v>201</v>
      </c>
      <c r="Q70" s="226">
        <v>0.55796033436934667</v>
      </c>
      <c r="R70" s="226">
        <v>-0.53431890179514252</v>
      </c>
      <c r="S70" s="226" t="s">
        <v>201</v>
      </c>
      <c r="T70" s="226" t="s">
        <v>201</v>
      </c>
      <c r="U70" s="226" t="s">
        <v>201</v>
      </c>
      <c r="V70" s="226">
        <v>9.8909495033687636E-2</v>
      </c>
      <c r="W70" s="226" t="s">
        <v>201</v>
      </c>
      <c r="X70" s="226" t="s">
        <v>201</v>
      </c>
      <c r="Y70" s="226" t="s">
        <v>201</v>
      </c>
      <c r="Z70" s="226" t="s">
        <v>201</v>
      </c>
      <c r="AA70" s="265">
        <v>0.2484257604023199</v>
      </c>
    </row>
    <row r="71" spans="1:27" s="100" customFormat="1" ht="19.5" hidden="1" customHeight="1">
      <c r="A71" s="2" t="s">
        <v>368</v>
      </c>
      <c r="B71" s="623" t="s">
        <v>376</v>
      </c>
      <c r="C71" s="259">
        <v>-4.6178563074387363E-2</v>
      </c>
      <c r="D71" s="226">
        <v>0</v>
      </c>
      <c r="E71" s="226">
        <v>3.2699423457534607E-3</v>
      </c>
      <c r="F71" s="226">
        <v>1.0832296180115821</v>
      </c>
      <c r="G71" s="226">
        <v>-3.2807365441188826E-3</v>
      </c>
      <c r="H71" s="226" t="s">
        <v>201</v>
      </c>
      <c r="I71" s="226" t="s">
        <v>201</v>
      </c>
      <c r="J71" s="226" t="s">
        <v>201</v>
      </c>
      <c r="K71" s="226" t="s">
        <v>201</v>
      </c>
      <c r="L71" s="226">
        <v>1.4322579685505168E-2</v>
      </c>
      <c r="M71" s="226">
        <v>-7.4962518740629416E-3</v>
      </c>
      <c r="N71" s="226" t="s">
        <v>201</v>
      </c>
      <c r="O71" s="226" t="s">
        <v>201</v>
      </c>
      <c r="P71" s="226" t="s">
        <v>201</v>
      </c>
      <c r="Q71" s="226">
        <v>-1.8619363348509346E-2</v>
      </c>
      <c r="R71" s="226">
        <v>-2.2675736961450762E-3</v>
      </c>
      <c r="S71" s="226" t="s">
        <v>201</v>
      </c>
      <c r="T71" s="226" t="s">
        <v>201</v>
      </c>
      <c r="U71" s="226" t="s">
        <v>201</v>
      </c>
      <c r="V71" s="226">
        <v>9.67069085392833E-3</v>
      </c>
      <c r="W71" s="226" t="s">
        <v>201</v>
      </c>
      <c r="X71" s="226" t="s">
        <v>201</v>
      </c>
      <c r="Y71" s="226" t="s">
        <v>201</v>
      </c>
      <c r="Z71" s="226" t="s">
        <v>201</v>
      </c>
      <c r="AA71" s="265">
        <v>-3.8517778890195337E-2</v>
      </c>
    </row>
    <row r="72" spans="1:27" s="100" customFormat="1" ht="19.5" hidden="1" customHeight="1">
      <c r="A72" s="2" t="s">
        <v>368</v>
      </c>
      <c r="B72" s="623" t="s">
        <v>378</v>
      </c>
      <c r="C72" s="259">
        <v>9.4696374458380819E-2</v>
      </c>
      <c r="D72" s="226">
        <v>0</v>
      </c>
      <c r="E72" s="226">
        <v>6.9860193841667348E-2</v>
      </c>
      <c r="F72" s="226">
        <v>-0.38033327129587557</v>
      </c>
      <c r="G72" s="226">
        <v>-8.0427933316627939E-2</v>
      </c>
      <c r="H72" s="226" t="s">
        <v>201</v>
      </c>
      <c r="I72" s="226" t="s">
        <v>201</v>
      </c>
      <c r="J72" s="226" t="s">
        <v>201</v>
      </c>
      <c r="K72" s="226" t="s">
        <v>201</v>
      </c>
      <c r="L72" s="226">
        <v>-1.7883912254722238E-2</v>
      </c>
      <c r="M72" s="226">
        <v>2.7190332326283945E-2</v>
      </c>
      <c r="N72" s="226" t="s">
        <v>201</v>
      </c>
      <c r="O72" s="226" t="s">
        <v>201</v>
      </c>
      <c r="P72" s="226" t="s">
        <v>201</v>
      </c>
      <c r="Q72" s="226">
        <v>-2.557671608882118E-3</v>
      </c>
      <c r="R72" s="226">
        <v>1.8181818181818195E-2</v>
      </c>
      <c r="S72" s="226" t="s">
        <v>201</v>
      </c>
      <c r="T72" s="226" t="s">
        <v>201</v>
      </c>
      <c r="U72" s="226" t="s">
        <v>201</v>
      </c>
      <c r="V72" s="226">
        <v>9.828471265806929E-2</v>
      </c>
      <c r="W72" s="226" t="s">
        <v>201</v>
      </c>
      <c r="X72" s="226" t="s">
        <v>201</v>
      </c>
      <c r="Y72" s="226" t="s">
        <v>201</v>
      </c>
      <c r="Z72" s="226" t="s">
        <v>201</v>
      </c>
      <c r="AA72" s="265">
        <v>-3.4237173189482294E-2</v>
      </c>
    </row>
    <row r="73" spans="1:27" s="100" customFormat="1" ht="19.5" hidden="1" customHeight="1">
      <c r="A73" s="2" t="s">
        <v>368</v>
      </c>
      <c r="B73" s="623" t="s">
        <v>379</v>
      </c>
      <c r="C73" s="259">
        <v>5.9796631364155632E-2</v>
      </c>
      <c r="D73" s="259">
        <v>5.8920887123469087E-2</v>
      </c>
      <c r="E73" s="226">
        <v>1.2145748987854256E-2</v>
      </c>
      <c r="F73" s="226">
        <v>0.16516038746766024</v>
      </c>
      <c r="G73" s="226">
        <v>1.011571877085141E-2</v>
      </c>
      <c r="H73" s="226" t="s">
        <v>201</v>
      </c>
      <c r="I73" s="226" t="s">
        <v>201</v>
      </c>
      <c r="J73" s="226" t="s">
        <v>201</v>
      </c>
      <c r="K73" s="226" t="s">
        <v>201</v>
      </c>
      <c r="L73" s="226">
        <v>4.5162941201301411E-2</v>
      </c>
      <c r="M73" s="226">
        <v>2.7941176470588292E-2</v>
      </c>
      <c r="N73" s="226" t="s">
        <v>201</v>
      </c>
      <c r="O73" s="226" t="s">
        <v>201</v>
      </c>
      <c r="P73" s="226" t="s">
        <v>201</v>
      </c>
      <c r="Q73" s="226">
        <v>2.5471264116767704E-2</v>
      </c>
      <c r="R73" s="226">
        <v>0.3258928571428571</v>
      </c>
      <c r="S73" s="226" t="s">
        <v>201</v>
      </c>
      <c r="T73" s="226" t="s">
        <v>201</v>
      </c>
      <c r="U73" s="226" t="s">
        <v>201</v>
      </c>
      <c r="V73" s="226">
        <v>2.3255813953488445E-2</v>
      </c>
      <c r="W73" s="226" t="s">
        <v>201</v>
      </c>
      <c r="X73" s="226" t="s">
        <v>201</v>
      </c>
      <c r="Y73" s="226" t="s">
        <v>201</v>
      </c>
      <c r="Z73" s="226" t="s">
        <v>201</v>
      </c>
      <c r="AA73" s="265">
        <v>1.3906234930281586E-2</v>
      </c>
    </row>
    <row r="74" spans="1:27" s="100" customFormat="1" ht="19.5" customHeight="1">
      <c r="A74" s="2"/>
      <c r="B74" s="623" t="s">
        <v>386</v>
      </c>
      <c r="C74" s="259">
        <v>0.25710507957552597</v>
      </c>
      <c r="D74" s="259">
        <v>6.5210195299569798E-2</v>
      </c>
      <c r="E74" s="226">
        <v>0.26095000430255577</v>
      </c>
      <c r="F74" s="226">
        <v>0.44464267881827368</v>
      </c>
      <c r="G74" s="226">
        <v>-7.1223065719137474E-3</v>
      </c>
      <c r="H74" s="226" t="s">
        <v>201</v>
      </c>
      <c r="I74" s="226" t="s">
        <v>201</v>
      </c>
      <c r="J74" s="226" t="s">
        <v>201</v>
      </c>
      <c r="K74" s="226" t="s">
        <v>201</v>
      </c>
      <c r="L74" s="226">
        <v>0.15495285242351281</v>
      </c>
      <c r="M74" s="226">
        <v>0.13943028485757117</v>
      </c>
      <c r="N74" s="226" t="s">
        <v>201</v>
      </c>
      <c r="O74" s="226" t="s">
        <v>201</v>
      </c>
      <c r="P74" s="226" t="s">
        <v>201</v>
      </c>
      <c r="Q74" s="226">
        <v>8.6452787619693522E-2</v>
      </c>
      <c r="R74" s="226">
        <v>0.34693877551020413</v>
      </c>
      <c r="S74" s="226" t="s">
        <v>201</v>
      </c>
      <c r="T74" s="226" t="s">
        <v>201</v>
      </c>
      <c r="U74" s="226" t="s">
        <v>201</v>
      </c>
      <c r="V74" s="226">
        <v>0.2110486062827886</v>
      </c>
      <c r="W74" s="226" t="s">
        <v>201</v>
      </c>
      <c r="X74" s="226" t="s">
        <v>201</v>
      </c>
      <c r="Y74" s="226" t="s">
        <v>201</v>
      </c>
      <c r="Z74" s="226" t="s">
        <v>201</v>
      </c>
      <c r="AA74" s="265">
        <v>-4.4122790813652897E-2</v>
      </c>
    </row>
    <row r="75" spans="1:27" s="100" customFormat="1" ht="19.5" hidden="1" customHeight="1">
      <c r="A75" s="2"/>
      <c r="B75" s="623" t="s">
        <v>398</v>
      </c>
      <c r="C75" s="259">
        <v>9.8387510705143899E-2</v>
      </c>
      <c r="D75" s="259">
        <v>0</v>
      </c>
      <c r="E75" s="226">
        <v>-2.7979663561606406E-2</v>
      </c>
      <c r="F75" s="226">
        <v>0.22749445845845942</v>
      </c>
      <c r="G75" s="226">
        <v>4.8540084516929496E-2</v>
      </c>
      <c r="H75" s="226" t="s">
        <v>201</v>
      </c>
      <c r="I75" s="226" t="s">
        <v>201</v>
      </c>
      <c r="J75" s="226" t="s">
        <v>201</v>
      </c>
      <c r="K75" s="226" t="s">
        <v>201</v>
      </c>
      <c r="L75" s="226">
        <v>0.14063037689116362</v>
      </c>
      <c r="M75" s="226">
        <v>-1</v>
      </c>
      <c r="N75" s="226" t="s">
        <v>201</v>
      </c>
      <c r="O75" s="226" t="s">
        <v>201</v>
      </c>
      <c r="P75" s="226" t="s">
        <v>201</v>
      </c>
      <c r="Q75" s="226">
        <v>-7.2366830453712117E-2</v>
      </c>
      <c r="R75" s="226">
        <v>0.42592592592592593</v>
      </c>
      <c r="S75" s="226" t="s">
        <v>201</v>
      </c>
      <c r="T75" s="226" t="s">
        <v>201</v>
      </c>
      <c r="U75" s="226" t="s">
        <v>201</v>
      </c>
      <c r="V75" s="226">
        <v>-3.1524008350730645E-2</v>
      </c>
      <c r="W75" s="226" t="s">
        <v>201</v>
      </c>
      <c r="X75" s="226" t="s">
        <v>201</v>
      </c>
      <c r="Y75" s="226" t="s">
        <v>201</v>
      </c>
      <c r="Z75" s="226" t="s">
        <v>201</v>
      </c>
      <c r="AA75" s="265">
        <v>4.8703879596835607E-2</v>
      </c>
    </row>
    <row r="76" spans="1:27" s="100" customFormat="1" ht="19.5" hidden="1" customHeight="1">
      <c r="A76" s="2"/>
      <c r="B76" s="623" t="s">
        <v>414</v>
      </c>
      <c r="C76" s="259">
        <v>2.2442949313465948E-2</v>
      </c>
      <c r="D76" s="259">
        <v>0</v>
      </c>
      <c r="E76" s="226">
        <v>2.7907466563695679E-2</v>
      </c>
      <c r="F76" s="226">
        <v>5.2178100790186692E-2</v>
      </c>
      <c r="G76" s="226">
        <v>0.10968755686732522</v>
      </c>
      <c r="H76" s="226" t="s">
        <v>201</v>
      </c>
      <c r="I76" s="226" t="s">
        <v>201</v>
      </c>
      <c r="J76" s="226" t="s">
        <v>201</v>
      </c>
      <c r="K76" s="226" t="s">
        <v>201</v>
      </c>
      <c r="L76" s="226">
        <v>3.5856765693963663E-2</v>
      </c>
      <c r="M76" s="226" t="s">
        <v>201</v>
      </c>
      <c r="N76" s="226" t="s">
        <v>201</v>
      </c>
      <c r="O76" s="226" t="s">
        <v>201</v>
      </c>
      <c r="P76" s="226" t="s">
        <v>201</v>
      </c>
      <c r="Q76" s="226">
        <v>1.0353085446847638E-2</v>
      </c>
      <c r="R76" s="226">
        <v>-4.7225501770956357E-2</v>
      </c>
      <c r="S76" s="226" t="s">
        <v>201</v>
      </c>
      <c r="T76" s="226" t="s">
        <v>201</v>
      </c>
      <c r="U76" s="226" t="s">
        <v>201</v>
      </c>
      <c r="V76" s="226">
        <v>-1.266436732054319E-2</v>
      </c>
      <c r="W76" s="226" t="s">
        <v>201</v>
      </c>
      <c r="X76" s="226" t="s">
        <v>201</v>
      </c>
      <c r="Y76" s="226" t="s">
        <v>201</v>
      </c>
      <c r="Z76" s="226" t="s">
        <v>201</v>
      </c>
      <c r="AA76" s="265">
        <v>-5.8946284456334541E-2</v>
      </c>
    </row>
    <row r="77" spans="1:27" s="100" customFormat="1" ht="19.5" hidden="1" customHeight="1">
      <c r="A77" s="2"/>
      <c r="B77" s="623" t="s">
        <v>415</v>
      </c>
      <c r="C77" s="259">
        <v>1.5935185887229225E-2</v>
      </c>
      <c r="D77" s="259">
        <v>5.9042883778743852E-3</v>
      </c>
      <c r="E77" s="226">
        <v>3.4492179495935762E-3</v>
      </c>
      <c r="F77" s="226">
        <v>0.52121175353033478</v>
      </c>
      <c r="G77" s="226">
        <v>-1.5014353547668152E-2</v>
      </c>
      <c r="H77" s="226" t="s">
        <v>201</v>
      </c>
      <c r="I77" s="226" t="s">
        <v>201</v>
      </c>
      <c r="J77" s="226" t="s">
        <v>201</v>
      </c>
      <c r="K77" s="226" t="s">
        <v>201</v>
      </c>
      <c r="L77" s="226">
        <v>2.0971041863393186E-2</v>
      </c>
      <c r="M77" s="226" t="s">
        <v>201</v>
      </c>
      <c r="N77" s="226" t="s">
        <v>201</v>
      </c>
      <c r="O77" s="226" t="s">
        <v>201</v>
      </c>
      <c r="P77" s="226" t="s">
        <v>201</v>
      </c>
      <c r="Q77" s="226">
        <v>0.14591177097392904</v>
      </c>
      <c r="R77" s="226">
        <v>0</v>
      </c>
      <c r="S77" s="226" t="s">
        <v>201</v>
      </c>
      <c r="T77" s="226" t="s">
        <v>201</v>
      </c>
      <c r="U77" s="226" t="s">
        <v>201</v>
      </c>
      <c r="V77" s="226">
        <v>-3.8807925331586779E-2</v>
      </c>
      <c r="W77" s="226" t="s">
        <v>201</v>
      </c>
      <c r="X77" s="226" t="s">
        <v>201</v>
      </c>
      <c r="Y77" s="226" t="s">
        <v>201</v>
      </c>
      <c r="Z77" s="226" t="s">
        <v>201</v>
      </c>
      <c r="AA77" s="265">
        <v>-0.24457065295042141</v>
      </c>
    </row>
    <row r="78" spans="1:27" s="100" customFormat="1" ht="19.5" customHeight="1">
      <c r="A78" s="2"/>
      <c r="B78" s="623" t="s">
        <v>419</v>
      </c>
      <c r="C78" s="259">
        <v>7.0038820442976782E-2</v>
      </c>
      <c r="D78" s="259">
        <v>-0.32193909260410203</v>
      </c>
      <c r="E78" s="226">
        <v>0.20575289180059375</v>
      </c>
      <c r="F78" s="226">
        <v>1.0077113669635938</v>
      </c>
      <c r="G78" s="226">
        <v>0.47126190580076721</v>
      </c>
      <c r="H78" s="226" t="s">
        <v>201</v>
      </c>
      <c r="I78" s="226" t="s">
        <v>201</v>
      </c>
      <c r="J78" s="226" t="s">
        <v>201</v>
      </c>
      <c r="K78" s="226" t="s">
        <v>201</v>
      </c>
      <c r="L78" s="226">
        <v>0.2705953500831339</v>
      </c>
      <c r="M78" s="226">
        <v>-0.48815789473684207</v>
      </c>
      <c r="N78" s="226" t="s">
        <v>201</v>
      </c>
      <c r="O78" s="226" t="s">
        <v>201</v>
      </c>
      <c r="P78" s="226" t="s">
        <v>201</v>
      </c>
      <c r="Q78" s="226">
        <v>0.32593707024633678</v>
      </c>
      <c r="R78" s="226">
        <v>0.57239057239057223</v>
      </c>
      <c r="S78" s="226" t="s">
        <v>201</v>
      </c>
      <c r="T78" s="226" t="s">
        <v>201</v>
      </c>
      <c r="U78" s="226" t="s">
        <v>201</v>
      </c>
      <c r="V78" s="226">
        <v>-6.7849686847599164E-2</v>
      </c>
      <c r="W78" s="226" t="s">
        <v>201</v>
      </c>
      <c r="X78" s="226" t="s">
        <v>201</v>
      </c>
      <c r="Y78" s="226" t="s">
        <v>201</v>
      </c>
      <c r="Z78" s="226" t="s">
        <v>201</v>
      </c>
      <c r="AA78" s="265">
        <v>-0.2039586458559316</v>
      </c>
    </row>
    <row r="79" spans="1:27" s="100" customFormat="1" ht="19.5" hidden="1" customHeight="1">
      <c r="A79" s="2"/>
      <c r="B79" s="623" t="s">
        <v>421</v>
      </c>
      <c r="C79" s="259">
        <v>8.5372027284667695E-2</v>
      </c>
      <c r="D79" s="259">
        <v>-5.7592422853651029E-2</v>
      </c>
      <c r="E79" s="226">
        <v>0</v>
      </c>
      <c r="F79" s="226">
        <v>0.24662298510919814</v>
      </c>
      <c r="G79" s="226">
        <v>-4.3066539316279073E-2</v>
      </c>
      <c r="H79" s="226">
        <v>1.7965299684542588</v>
      </c>
      <c r="I79" s="226">
        <v>1.9251336898395721</v>
      </c>
      <c r="J79" s="226" t="s">
        <v>201</v>
      </c>
      <c r="K79" s="226" t="s">
        <v>201</v>
      </c>
      <c r="L79" s="226">
        <v>0.19698228077813834</v>
      </c>
      <c r="M79" s="226">
        <v>-0.83547557840616959</v>
      </c>
      <c r="N79" s="226">
        <v>-0.15338793745346244</v>
      </c>
      <c r="O79" s="226" t="s">
        <v>201</v>
      </c>
      <c r="P79" s="226" t="s">
        <v>201</v>
      </c>
      <c r="Q79" s="226">
        <v>0.10530676394604083</v>
      </c>
      <c r="R79" s="226">
        <v>0.20128479657387588</v>
      </c>
      <c r="S79" s="226" t="s">
        <v>201</v>
      </c>
      <c r="T79" s="226" t="s">
        <v>201</v>
      </c>
      <c r="U79" s="226" t="s">
        <v>201</v>
      </c>
      <c r="V79" s="226">
        <v>7.9451287793952954E-2</v>
      </c>
      <c r="W79" s="226" t="s">
        <v>201</v>
      </c>
      <c r="X79" s="226">
        <v>0</v>
      </c>
      <c r="Y79" s="226" t="s">
        <v>201</v>
      </c>
      <c r="Z79" s="226" t="s">
        <v>201</v>
      </c>
      <c r="AA79" s="265">
        <v>1.8567803702932907E-2</v>
      </c>
    </row>
    <row r="80" spans="1:27" s="100" customFormat="1" ht="19.5" hidden="1" customHeight="1">
      <c r="A80" s="2"/>
      <c r="B80" s="623" t="s">
        <v>422</v>
      </c>
      <c r="C80" s="259">
        <v>0.15327404913145193</v>
      </c>
      <c r="D80" s="259">
        <v>-0.11379478035337974</v>
      </c>
      <c r="E80" s="226">
        <v>4.3636981068002421E-2</v>
      </c>
      <c r="F80" s="226">
        <v>0.13908798639693257</v>
      </c>
      <c r="G80" s="226">
        <v>3.1865899584974369E-3</v>
      </c>
      <c r="H80" s="226">
        <v>0.26113931190073314</v>
      </c>
      <c r="I80" s="226">
        <v>0.28031687995124932</v>
      </c>
      <c r="J80" s="226" t="s">
        <v>201</v>
      </c>
      <c r="K80" s="226" t="s">
        <v>201</v>
      </c>
      <c r="L80" s="226">
        <v>3.8094743212759477E-2</v>
      </c>
      <c r="M80" s="226">
        <v>3.03125</v>
      </c>
      <c r="N80" s="226">
        <v>-6.772207563764289E-2</v>
      </c>
      <c r="O80" s="226" t="s">
        <v>201</v>
      </c>
      <c r="P80" s="226" t="s">
        <v>201</v>
      </c>
      <c r="Q80" s="226">
        <v>1.5997837577541842E-2</v>
      </c>
      <c r="R80" s="226">
        <v>-1.9607843137254957E-2</v>
      </c>
      <c r="S80" s="226" t="s">
        <v>201</v>
      </c>
      <c r="T80" s="226" t="s">
        <v>201</v>
      </c>
      <c r="U80" s="226" t="s">
        <v>201</v>
      </c>
      <c r="V80" s="226">
        <v>2.8372840914985212E-2</v>
      </c>
      <c r="W80" s="226">
        <v>5.9999999999999963E-2</v>
      </c>
      <c r="X80" s="226">
        <v>0</v>
      </c>
      <c r="Y80" s="226" t="s">
        <v>201</v>
      </c>
      <c r="Z80" s="226" t="s">
        <v>201</v>
      </c>
      <c r="AA80" s="265">
        <v>7.4386776457084532E-3</v>
      </c>
    </row>
    <row r="81" spans="1:27" s="100" customFormat="1" ht="19.5" hidden="1" customHeight="1">
      <c r="A81" s="2"/>
      <c r="B81" s="623" t="s">
        <v>427</v>
      </c>
      <c r="C81" s="259">
        <v>8.4481723434362749E-2</v>
      </c>
      <c r="D81" s="259">
        <v>2.5608194622279232E-3</v>
      </c>
      <c r="E81" s="226">
        <v>-7.5923967569627583E-4</v>
      </c>
      <c r="F81" s="226">
        <v>0.77696940891840738</v>
      </c>
      <c r="G81" s="226">
        <v>-0.15653275320444227</v>
      </c>
      <c r="H81" s="226">
        <v>-0.20572450805008935</v>
      </c>
      <c r="I81" s="226">
        <v>-0.53046168491194667</v>
      </c>
      <c r="J81" s="226" t="s">
        <v>201</v>
      </c>
      <c r="K81" s="226" t="s">
        <v>201</v>
      </c>
      <c r="L81" s="226">
        <v>-9.5343979689232611E-2</v>
      </c>
      <c r="M81" s="226">
        <v>1.1705426356589146</v>
      </c>
      <c r="N81" s="226">
        <v>0.57358490566037734</v>
      </c>
      <c r="O81" s="226" t="s">
        <v>201</v>
      </c>
      <c r="P81" s="226" t="s">
        <v>201</v>
      </c>
      <c r="Q81" s="226">
        <v>-7.2591449586633508E-2</v>
      </c>
      <c r="R81" s="226">
        <v>2.1936363636363638</v>
      </c>
      <c r="S81" s="226" t="s">
        <v>201</v>
      </c>
      <c r="T81" s="226" t="s">
        <v>201</v>
      </c>
      <c r="U81" s="226" t="s">
        <v>201</v>
      </c>
      <c r="V81" s="226">
        <v>0.22011500050438826</v>
      </c>
      <c r="W81" s="226">
        <v>-8.4905660377358527E-2</v>
      </c>
      <c r="X81" s="226">
        <v>0</v>
      </c>
      <c r="Y81" s="226" t="s">
        <v>201</v>
      </c>
      <c r="Z81" s="226" t="s">
        <v>201</v>
      </c>
      <c r="AA81" s="265">
        <v>-0.24142258154712254</v>
      </c>
    </row>
    <row r="82" spans="1:27" s="100" customFormat="1" ht="19.5" customHeight="1">
      <c r="A82" s="2"/>
      <c r="B82" s="622" t="s">
        <v>430</v>
      </c>
      <c r="C82" s="567">
        <v>0.34985561045990077</v>
      </c>
      <c r="D82" s="567">
        <v>-0.16345860067216617</v>
      </c>
      <c r="E82" s="936">
        <v>5.6711096018337778E-2</v>
      </c>
      <c r="F82" s="936">
        <v>0.56467761726111732</v>
      </c>
      <c r="G82" s="936">
        <v>0.30603154221920897</v>
      </c>
      <c r="H82" s="936">
        <v>2.1876971608832809</v>
      </c>
      <c r="I82" s="936">
        <v>1.1078431372549018</v>
      </c>
      <c r="J82" s="936" t="s">
        <v>201</v>
      </c>
      <c r="K82" s="936" t="s">
        <v>201</v>
      </c>
      <c r="L82" s="936">
        <v>7.0742117232976784E-2</v>
      </c>
      <c r="M82" s="936">
        <v>-0.12339331619537275</v>
      </c>
      <c r="N82" s="936">
        <v>-7.4460163812358805E-4</v>
      </c>
      <c r="O82" s="936" t="s">
        <v>201</v>
      </c>
      <c r="P82" s="936" t="s">
        <v>201</v>
      </c>
      <c r="Q82" s="936">
        <v>0.23115772798598022</v>
      </c>
      <c r="R82" s="936">
        <v>2.7794432548179868</v>
      </c>
      <c r="S82" s="936" t="s">
        <v>201</v>
      </c>
      <c r="T82" s="936" t="s">
        <v>201</v>
      </c>
      <c r="U82" s="936" t="s">
        <v>201</v>
      </c>
      <c r="V82" s="936">
        <v>0.12161254199328107</v>
      </c>
      <c r="W82" s="936" t="s">
        <v>201</v>
      </c>
      <c r="X82" s="936">
        <v>0</v>
      </c>
      <c r="Y82" s="936" t="s">
        <v>201</v>
      </c>
      <c r="Z82" s="936" t="s">
        <v>201</v>
      </c>
      <c r="AA82" s="979">
        <v>-2.012032627612138E-2</v>
      </c>
    </row>
    <row r="83" spans="1:27" s="100" customFormat="1" ht="19.5" hidden="1" customHeight="1">
      <c r="A83" s="2"/>
      <c r="B83" s="623" t="s">
        <v>436</v>
      </c>
      <c r="C83" s="259">
        <v>6.6773306656048068E-2</v>
      </c>
      <c r="D83" s="259">
        <v>-3.7618699780861853E-2</v>
      </c>
      <c r="E83" s="226">
        <v>0.24324469082242034</v>
      </c>
      <c r="F83" s="226">
        <v>0.39098304401154782</v>
      </c>
      <c r="G83" s="226">
        <v>-0.35473632288446061</v>
      </c>
      <c r="H83" s="226">
        <v>0.11182582879762483</v>
      </c>
      <c r="I83" s="226">
        <v>0.12346723044397472</v>
      </c>
      <c r="J83" s="226" t="s">
        <v>201</v>
      </c>
      <c r="K83" s="226" t="s">
        <v>201</v>
      </c>
      <c r="L83" s="226">
        <v>0.22827228623023629</v>
      </c>
      <c r="M83" s="226">
        <v>0.12609970674486795</v>
      </c>
      <c r="N83" s="226">
        <v>0.14008941877794343</v>
      </c>
      <c r="O83" s="226" t="s">
        <v>201</v>
      </c>
      <c r="P83" s="226" t="s">
        <v>201</v>
      </c>
      <c r="Q83" s="226">
        <v>5.3704301865776703E-2</v>
      </c>
      <c r="R83" s="226">
        <v>6.3456090651558134E-2</v>
      </c>
      <c r="S83" s="226" t="s">
        <v>201</v>
      </c>
      <c r="T83" s="226" t="s">
        <v>201</v>
      </c>
      <c r="U83" s="226" t="s">
        <v>201</v>
      </c>
      <c r="V83" s="226">
        <v>6.1351837060702977E-2</v>
      </c>
      <c r="W83" s="226">
        <v>8.6956521739130516E-2</v>
      </c>
      <c r="X83" s="226">
        <v>0</v>
      </c>
      <c r="Y83" s="226" t="s">
        <v>201</v>
      </c>
      <c r="Z83" s="226" t="s">
        <v>201</v>
      </c>
      <c r="AA83" s="265">
        <v>3.396909008801223E-2</v>
      </c>
    </row>
    <row r="84" spans="1:27" s="100" customFormat="1" ht="19.5" hidden="1" customHeight="1" thickBot="1">
      <c r="A84" s="3" t="s">
        <v>368</v>
      </c>
      <c r="B84" s="622" t="s">
        <v>439</v>
      </c>
      <c r="C84" s="567">
        <v>9.343731118937805E-2</v>
      </c>
      <c r="D84" s="567">
        <v>-0.89468690702087295</v>
      </c>
      <c r="E84" s="936">
        <v>1.0296398414613071E-2</v>
      </c>
      <c r="F84" s="936">
        <v>-0.33183210058098178</v>
      </c>
      <c r="G84" s="936">
        <v>0.10211790991906018</v>
      </c>
      <c r="H84" s="936">
        <v>0.69915442812639084</v>
      </c>
      <c r="I84" s="936">
        <v>0.17388031614602939</v>
      </c>
      <c r="J84" s="936" t="s">
        <v>201</v>
      </c>
      <c r="K84" s="936" t="s">
        <v>201</v>
      </c>
      <c r="L84" s="936">
        <v>9.204109509012165E-2</v>
      </c>
      <c r="M84" s="936">
        <v>-4.1666666666666588E-2</v>
      </c>
      <c r="N84" s="936">
        <v>-0.30261437908496736</v>
      </c>
      <c r="O84" s="936" t="s">
        <v>201</v>
      </c>
      <c r="P84" s="936" t="s">
        <v>201</v>
      </c>
      <c r="Q84" s="936">
        <v>0.1362894782169459</v>
      </c>
      <c r="R84" s="936">
        <v>3.1166755460841813E-2</v>
      </c>
      <c r="S84" s="936" t="s">
        <v>201</v>
      </c>
      <c r="T84" s="936" t="s">
        <v>201</v>
      </c>
      <c r="U84" s="936" t="s">
        <v>201</v>
      </c>
      <c r="V84" s="936">
        <v>-1.8813790508442688E-2</v>
      </c>
      <c r="W84" s="936">
        <v>3.2000000000000028E-2</v>
      </c>
      <c r="X84" s="936">
        <v>0</v>
      </c>
      <c r="Y84" s="936" t="s">
        <v>201</v>
      </c>
      <c r="Z84" s="936" t="s">
        <v>201</v>
      </c>
      <c r="AA84" s="979">
        <v>6.1443918983889401E-2</v>
      </c>
    </row>
    <row r="85" spans="1:27" s="100" customFormat="1" ht="19.5" hidden="1" customHeight="1" thickBot="1">
      <c r="A85" s="3" t="s">
        <v>368</v>
      </c>
      <c r="B85" s="795" t="s">
        <v>442</v>
      </c>
      <c r="C85" s="977">
        <v>0.78534745403653838</v>
      </c>
      <c r="D85" s="977">
        <v>0.38378378378378375</v>
      </c>
      <c r="E85" s="933">
        <v>4.1384162722272029E-2</v>
      </c>
      <c r="F85" s="933">
        <v>-1.814324913301919E-2</v>
      </c>
      <c r="G85" s="933">
        <v>4.9292858284739144E-2</v>
      </c>
      <c r="H85" s="933">
        <v>4.4976427448926142</v>
      </c>
      <c r="I85" s="933">
        <v>0.27797370952228273</v>
      </c>
      <c r="J85" s="933" t="s">
        <v>201</v>
      </c>
      <c r="K85" s="933" t="s">
        <v>201</v>
      </c>
      <c r="L85" s="933">
        <v>-7.6279347028613442E-2</v>
      </c>
      <c r="M85" s="933">
        <v>47.614130434782609</v>
      </c>
      <c r="N85" s="933">
        <v>2.9062792877225867</v>
      </c>
      <c r="O85" s="933" t="s">
        <v>201</v>
      </c>
      <c r="P85" s="933" t="s">
        <v>201</v>
      </c>
      <c r="Q85" s="933">
        <v>-1.6067964389548446E-2</v>
      </c>
      <c r="R85" s="933">
        <v>3.827176440196332</v>
      </c>
      <c r="S85" s="933" t="s">
        <v>201</v>
      </c>
      <c r="T85" s="933" t="s">
        <v>201</v>
      </c>
      <c r="U85" s="933" t="s">
        <v>201</v>
      </c>
      <c r="V85" s="933">
        <v>-2.2913570778006809E-2</v>
      </c>
      <c r="W85" s="933">
        <v>2.9689922480620154</v>
      </c>
      <c r="X85" s="933">
        <v>0</v>
      </c>
      <c r="Y85" s="933" t="s">
        <v>201</v>
      </c>
      <c r="Z85" s="933" t="s">
        <v>201</v>
      </c>
      <c r="AA85" s="978">
        <v>-5.6046480984303274E-2</v>
      </c>
    </row>
    <row r="86" spans="1:27" s="100" customFormat="1" ht="19.5" customHeight="1" thickBot="1">
      <c r="A86" s="3" t="s">
        <v>368</v>
      </c>
      <c r="B86" s="795" t="s">
        <v>454</v>
      </c>
      <c r="C86" s="977">
        <v>1.172967580510307</v>
      </c>
      <c r="D86" s="977">
        <v>-0.88221329437545648</v>
      </c>
      <c r="E86" s="933">
        <v>0.45633485980557542</v>
      </c>
      <c r="F86" s="933">
        <v>0.13008947233487375</v>
      </c>
      <c r="G86" s="933">
        <v>-0.26162379942796915</v>
      </c>
      <c r="H86" s="933">
        <v>11.116773874319643</v>
      </c>
      <c r="I86" s="933">
        <v>1.0520084566596197</v>
      </c>
      <c r="J86" s="933" t="s">
        <v>201</v>
      </c>
      <c r="K86" s="933" t="s">
        <v>201</v>
      </c>
      <c r="L86" s="933">
        <v>0.38310008456433897</v>
      </c>
      <c r="M86" s="933">
        <v>54.319648093841636</v>
      </c>
      <c r="N86" s="933">
        <v>1.8435171385991054</v>
      </c>
      <c r="O86" s="933" t="s">
        <v>201</v>
      </c>
      <c r="P86" s="933" t="s">
        <v>201</v>
      </c>
      <c r="Q86" s="933">
        <v>0.28730364208053299</v>
      </c>
      <c r="R86" s="933">
        <v>4.1753541076487251</v>
      </c>
      <c r="S86" s="933" t="s">
        <v>201</v>
      </c>
      <c r="T86" s="933" t="s">
        <v>201</v>
      </c>
      <c r="U86" s="933" t="s">
        <v>201</v>
      </c>
      <c r="V86" s="933">
        <v>3.3995607028754003E-2</v>
      </c>
      <c r="W86" s="933">
        <v>3.6586956521739129</v>
      </c>
      <c r="X86" s="933">
        <v>0</v>
      </c>
      <c r="Y86" s="933" t="s">
        <v>201</v>
      </c>
      <c r="Z86" s="933" t="s">
        <v>201</v>
      </c>
      <c r="AA86" s="978">
        <v>0.13147565532896674</v>
      </c>
    </row>
    <row r="87" spans="1:27" ht="17.25" customHeight="1">
      <c r="A87" s="49"/>
      <c r="B87" s="49"/>
      <c r="C87" s="49"/>
      <c r="D87" s="49"/>
      <c r="E87" s="49"/>
      <c r="F87" s="49"/>
      <c r="G87" s="49"/>
      <c r="H87" s="49"/>
      <c r="I87" s="49"/>
      <c r="J87" s="49"/>
      <c r="K87" s="49"/>
      <c r="L87" s="49"/>
      <c r="M87" s="49"/>
      <c r="N87" s="49"/>
      <c r="O87" s="49"/>
      <c r="P87" s="49"/>
      <c r="Q87" s="49"/>
      <c r="R87" s="49"/>
      <c r="S87" s="49"/>
      <c r="T87" s="49"/>
      <c r="U87" s="49"/>
      <c r="V87" s="49"/>
      <c r="W87" s="49"/>
      <c r="X87" s="49"/>
      <c r="Y87" s="49"/>
      <c r="Z87" s="49"/>
    </row>
    <row r="88" spans="1:27" ht="17.25">
      <c r="B88" s="229" t="s">
        <v>83</v>
      </c>
      <c r="C88" s="49"/>
      <c r="D88" s="49"/>
      <c r="E88" s="49"/>
      <c r="F88" s="49"/>
      <c r="G88" s="49"/>
      <c r="H88" s="49"/>
      <c r="I88" s="49"/>
      <c r="J88" s="49"/>
      <c r="K88" s="49"/>
      <c r="L88" s="49"/>
      <c r="M88" s="49"/>
      <c r="N88" s="49"/>
      <c r="O88" s="49"/>
      <c r="P88" s="49"/>
      <c r="Q88" s="49"/>
      <c r="R88" s="49"/>
      <c r="S88" s="49"/>
      <c r="T88" s="49"/>
      <c r="U88" s="49"/>
      <c r="V88" s="49"/>
      <c r="W88" s="49"/>
      <c r="X88" s="49"/>
      <c r="Y88" s="49"/>
      <c r="Z88" s="49"/>
    </row>
    <row r="89" spans="1:27" ht="4.5" customHeight="1" thickBot="1">
      <c r="A89" s="50"/>
      <c r="B89" s="51"/>
      <c r="C89" s="49"/>
      <c r="D89" s="49"/>
      <c r="E89" s="49"/>
      <c r="F89" s="49"/>
      <c r="G89" s="49"/>
      <c r="H89" s="49"/>
      <c r="I89" s="49"/>
      <c r="J89" s="49"/>
      <c r="K89" s="49"/>
      <c r="L89" s="49"/>
      <c r="M89" s="49"/>
      <c r="N89" s="49"/>
      <c r="O89" s="49"/>
      <c r="P89" s="49"/>
      <c r="Q89" s="49"/>
      <c r="R89" s="49"/>
      <c r="S89" s="49"/>
      <c r="T89" s="49"/>
      <c r="U89" s="49"/>
      <c r="V89" s="49"/>
      <c r="W89" s="104"/>
      <c r="X89" s="104"/>
      <c r="Y89" s="104"/>
      <c r="Z89" s="104"/>
      <c r="AA89" s="94"/>
    </row>
    <row r="90" spans="1:27" s="100" customFormat="1" ht="20.25" customHeight="1">
      <c r="A90" s="1227"/>
      <c r="B90" s="662"/>
      <c r="C90" s="1270" t="s">
        <v>73</v>
      </c>
      <c r="D90" s="1271"/>
      <c r="E90" s="1271"/>
      <c r="F90" s="1271"/>
      <c r="G90" s="1273"/>
      <c r="H90" s="1270" t="s">
        <v>74</v>
      </c>
      <c r="I90" s="1271"/>
      <c r="J90" s="1271"/>
      <c r="K90" s="1271"/>
      <c r="L90" s="1273"/>
      <c r="M90" s="1270" t="s">
        <v>75</v>
      </c>
      <c r="N90" s="1271"/>
      <c r="O90" s="1271"/>
      <c r="P90" s="1271"/>
      <c r="Q90" s="1273"/>
      <c r="R90" s="1270" t="s">
        <v>76</v>
      </c>
      <c r="S90" s="1271"/>
      <c r="T90" s="1271"/>
      <c r="U90" s="1271"/>
      <c r="V90" s="1273"/>
      <c r="W90" s="1268" t="s">
        <v>77</v>
      </c>
      <c r="X90" s="1268"/>
      <c r="Y90" s="1268"/>
      <c r="Z90" s="1268"/>
      <c r="AA90" s="1269"/>
    </row>
    <row r="91" spans="1:27" ht="33.75" customHeight="1" thickBot="1">
      <c r="A91" s="1228"/>
      <c r="B91" s="657"/>
      <c r="C91" s="322" t="s">
        <v>78</v>
      </c>
      <c r="D91" s="323" t="s">
        <v>79</v>
      </c>
      <c r="E91" s="52" t="s">
        <v>80</v>
      </c>
      <c r="F91" s="53" t="s">
        <v>81</v>
      </c>
      <c r="G91" s="324" t="s">
        <v>85</v>
      </c>
      <c r="H91" s="323" t="s">
        <v>78</v>
      </c>
      <c r="I91" s="323" t="s">
        <v>79</v>
      </c>
      <c r="J91" s="52" t="s">
        <v>80</v>
      </c>
      <c r="K91" s="53" t="s">
        <v>81</v>
      </c>
      <c r="L91" s="324" t="s">
        <v>85</v>
      </c>
      <c r="M91" s="323" t="s">
        <v>78</v>
      </c>
      <c r="N91" s="323" t="s">
        <v>79</v>
      </c>
      <c r="O91" s="52" t="s">
        <v>80</v>
      </c>
      <c r="P91" s="53" t="s">
        <v>81</v>
      </c>
      <c r="Q91" s="324" t="s">
        <v>85</v>
      </c>
      <c r="R91" s="323" t="s">
        <v>78</v>
      </c>
      <c r="S91" s="323" t="s">
        <v>79</v>
      </c>
      <c r="T91" s="52" t="s">
        <v>80</v>
      </c>
      <c r="U91" s="53" t="s">
        <v>81</v>
      </c>
      <c r="V91" s="324" t="s">
        <v>85</v>
      </c>
      <c r="W91" s="325" t="s">
        <v>78</v>
      </c>
      <c r="X91" s="325" t="s">
        <v>79</v>
      </c>
      <c r="Y91" s="56" t="s">
        <v>80</v>
      </c>
      <c r="Z91" s="53" t="s">
        <v>81</v>
      </c>
      <c r="AA91" s="1112" t="s">
        <v>85</v>
      </c>
    </row>
    <row r="92" spans="1:27" s="100" customFormat="1" ht="20.100000000000001" hidden="1" customHeight="1" thickTop="1">
      <c r="A92" s="2" t="s">
        <v>10</v>
      </c>
      <c r="B92" s="663" t="s">
        <v>9</v>
      </c>
      <c r="C92" s="260">
        <v>0.38678071696201533</v>
      </c>
      <c r="D92" s="261">
        <v>1.1063481360237217E-2</v>
      </c>
      <c r="E92" s="261">
        <v>0</v>
      </c>
      <c r="F92" s="261">
        <v>0.23723516410101772</v>
      </c>
      <c r="G92" s="261">
        <v>0.17293579187716729</v>
      </c>
      <c r="H92" s="261">
        <v>1.3373520195140961E-2</v>
      </c>
      <c r="I92" s="261">
        <v>8.7360275081226361E-4</v>
      </c>
      <c r="J92" s="261">
        <v>0</v>
      </c>
      <c r="K92" s="261">
        <v>0</v>
      </c>
      <c r="L92" s="261">
        <v>4.7106914782509023E-2</v>
      </c>
      <c r="M92" s="261">
        <v>1.2520743807011548E-3</v>
      </c>
      <c r="N92" s="261">
        <v>6.9406476055155751E-5</v>
      </c>
      <c r="O92" s="261">
        <v>0</v>
      </c>
      <c r="P92" s="261">
        <v>0</v>
      </c>
      <c r="Q92" s="261">
        <v>0</v>
      </c>
      <c r="R92" s="261">
        <v>1.0774653693198523E-2</v>
      </c>
      <c r="S92" s="261">
        <v>2.6435591225266539E-5</v>
      </c>
      <c r="T92" s="261">
        <v>0</v>
      </c>
      <c r="U92" s="261">
        <v>1.2616312137915187E-2</v>
      </c>
      <c r="V92" s="261">
        <v>5.8367936047818078E-2</v>
      </c>
      <c r="W92" s="261">
        <v>1.9162899050075461E-4</v>
      </c>
      <c r="X92" s="261">
        <v>0</v>
      </c>
      <c r="Y92" s="261">
        <v>0</v>
      </c>
      <c r="Z92" s="261">
        <v>0</v>
      </c>
      <c r="AA92" s="262">
        <v>4.7332360653686387E-2</v>
      </c>
    </row>
    <row r="93" spans="1:27" s="100" customFormat="1" ht="20.100000000000001" customHeight="1" thickTop="1">
      <c r="A93" s="2" t="s">
        <v>11</v>
      </c>
      <c r="B93" s="623" t="s">
        <v>12</v>
      </c>
      <c r="C93" s="224">
        <v>0.35191955678556491</v>
      </c>
      <c r="D93" s="225">
        <v>8.4230661612928522E-3</v>
      </c>
      <c r="E93" s="225">
        <v>0</v>
      </c>
      <c r="F93" s="225">
        <v>0.22093459177133865</v>
      </c>
      <c r="G93" s="225">
        <v>0.17088227939305073</v>
      </c>
      <c r="H93" s="225">
        <v>9.4435542078192703E-3</v>
      </c>
      <c r="I93" s="225">
        <v>1.714275763839804E-3</v>
      </c>
      <c r="J93" s="225">
        <v>0</v>
      </c>
      <c r="K93" s="225">
        <v>0</v>
      </c>
      <c r="L93" s="225">
        <v>6.5136464023232421E-2</v>
      </c>
      <c r="M93" s="225">
        <v>3.5352944870416876E-4</v>
      </c>
      <c r="N93" s="225">
        <v>0</v>
      </c>
      <c r="O93" s="225">
        <v>0</v>
      </c>
      <c r="P93" s="225">
        <v>0</v>
      </c>
      <c r="Q93" s="225">
        <v>0</v>
      </c>
      <c r="R93" s="225">
        <v>1.6245968858810654E-2</v>
      </c>
      <c r="S93" s="225">
        <v>0</v>
      </c>
      <c r="T93" s="225">
        <v>0</v>
      </c>
      <c r="U93" s="225">
        <v>1.3256750179537138E-2</v>
      </c>
      <c r="V93" s="225">
        <v>0.14050444760538239</v>
      </c>
      <c r="W93" s="225">
        <v>1.1845945255716597E-3</v>
      </c>
      <c r="X93" s="225">
        <v>9.2127585549823119E-7</v>
      </c>
      <c r="Y93" s="225">
        <v>0</v>
      </c>
      <c r="Z93" s="225">
        <v>0</v>
      </c>
      <c r="AA93" s="262">
        <v>0</v>
      </c>
    </row>
    <row r="94" spans="1:27" s="100" customFormat="1" ht="20.100000000000001" customHeight="1">
      <c r="A94" s="2" t="s">
        <v>13</v>
      </c>
      <c r="B94" s="623" t="s">
        <v>14</v>
      </c>
      <c r="C94" s="224">
        <v>0.30315306457715391</v>
      </c>
      <c r="D94" s="225">
        <v>1.2787530896074489E-2</v>
      </c>
      <c r="E94" s="225">
        <v>0</v>
      </c>
      <c r="F94" s="225">
        <v>0.24994582428981144</v>
      </c>
      <c r="G94" s="225">
        <v>0.15228634669370431</v>
      </c>
      <c r="H94" s="225">
        <v>1.5428785743868016E-2</v>
      </c>
      <c r="I94" s="225">
        <v>0</v>
      </c>
      <c r="J94" s="225">
        <v>0</v>
      </c>
      <c r="K94" s="225">
        <v>0</v>
      </c>
      <c r="L94" s="225">
        <v>6.9851133141529145E-2</v>
      </c>
      <c r="M94" s="225">
        <v>0</v>
      </c>
      <c r="N94" s="225">
        <v>0</v>
      </c>
      <c r="O94" s="225">
        <v>0</v>
      </c>
      <c r="P94" s="225">
        <v>0</v>
      </c>
      <c r="Q94" s="225">
        <v>0</v>
      </c>
      <c r="R94" s="225">
        <v>3.1563343852538284E-2</v>
      </c>
      <c r="S94" s="225">
        <v>0</v>
      </c>
      <c r="T94" s="225">
        <v>0</v>
      </c>
      <c r="U94" s="225">
        <v>7.2730783825682346E-3</v>
      </c>
      <c r="V94" s="225">
        <v>0.15771089242275221</v>
      </c>
      <c r="W94" s="225">
        <v>0</v>
      </c>
      <c r="X94" s="225">
        <v>0</v>
      </c>
      <c r="Y94" s="225">
        <v>0</v>
      </c>
      <c r="Z94" s="225">
        <v>0</v>
      </c>
      <c r="AA94" s="262">
        <v>0</v>
      </c>
    </row>
    <row r="95" spans="1:27" s="100" customFormat="1" ht="20.100000000000001" customHeight="1">
      <c r="A95" s="2" t="s">
        <v>15</v>
      </c>
      <c r="B95" s="623" t="s">
        <v>16</v>
      </c>
      <c r="C95" s="224">
        <v>0.25857389336117209</v>
      </c>
      <c r="D95" s="225">
        <v>1.6465293502867837E-2</v>
      </c>
      <c r="E95" s="225">
        <v>0</v>
      </c>
      <c r="F95" s="225">
        <v>0.22187287890234783</v>
      </c>
      <c r="G95" s="225">
        <v>0.14162106475235675</v>
      </c>
      <c r="H95" s="225">
        <v>2.053246717695946E-2</v>
      </c>
      <c r="I95" s="225">
        <v>0</v>
      </c>
      <c r="J95" s="225">
        <v>0</v>
      </c>
      <c r="K95" s="225">
        <v>0</v>
      </c>
      <c r="L95" s="225">
        <v>0.11471267163612106</v>
      </c>
      <c r="M95" s="225">
        <v>0</v>
      </c>
      <c r="N95" s="225">
        <v>0</v>
      </c>
      <c r="O95" s="225">
        <v>0</v>
      </c>
      <c r="P95" s="225">
        <v>0</v>
      </c>
      <c r="Q95" s="225">
        <v>0</v>
      </c>
      <c r="R95" s="225">
        <v>3.5843717340908868E-2</v>
      </c>
      <c r="S95" s="225">
        <v>0</v>
      </c>
      <c r="T95" s="225">
        <v>0</v>
      </c>
      <c r="U95" s="225">
        <v>2.4406914932745367E-3</v>
      </c>
      <c r="V95" s="225">
        <v>8.1232720191664831E-2</v>
      </c>
      <c r="W95" s="225">
        <v>0</v>
      </c>
      <c r="X95" s="225">
        <v>0</v>
      </c>
      <c r="Y95" s="225">
        <v>0</v>
      </c>
      <c r="Z95" s="225">
        <v>0</v>
      </c>
      <c r="AA95" s="262">
        <v>0.10670460164232681</v>
      </c>
    </row>
    <row r="96" spans="1:27" s="100" customFormat="1" ht="20.100000000000001" customHeight="1">
      <c r="A96" s="2" t="s">
        <v>17</v>
      </c>
      <c r="B96" s="623" t="s">
        <v>18</v>
      </c>
      <c r="C96" s="224">
        <v>0.26882720886142203</v>
      </c>
      <c r="D96" s="225">
        <v>1.60677866100674E-2</v>
      </c>
      <c r="E96" s="225">
        <v>0</v>
      </c>
      <c r="F96" s="225">
        <v>0.15379144984540363</v>
      </c>
      <c r="G96" s="225">
        <v>0.17850034344854218</v>
      </c>
      <c r="H96" s="225">
        <v>2.7112329414613588E-2</v>
      </c>
      <c r="I96" s="225">
        <v>6.830121373643059E-4</v>
      </c>
      <c r="J96" s="225">
        <v>0</v>
      </c>
      <c r="K96" s="225">
        <v>0</v>
      </c>
      <c r="L96" s="225">
        <v>8.6209141490372815E-2</v>
      </c>
      <c r="M96" s="225">
        <v>0</v>
      </c>
      <c r="N96" s="225">
        <v>0</v>
      </c>
      <c r="O96" s="225">
        <v>0</v>
      </c>
      <c r="P96" s="225">
        <v>0</v>
      </c>
      <c r="Q96" s="225">
        <v>0</v>
      </c>
      <c r="R96" s="225">
        <v>3.7208490807138367E-2</v>
      </c>
      <c r="S96" s="225">
        <v>0</v>
      </c>
      <c r="T96" s="225">
        <v>0</v>
      </c>
      <c r="U96" s="225">
        <v>3.2660274254388828E-3</v>
      </c>
      <c r="V96" s="225">
        <v>0.22784634414723373</v>
      </c>
      <c r="W96" s="225">
        <v>9.7573162480615126E-5</v>
      </c>
      <c r="X96" s="225">
        <v>0</v>
      </c>
      <c r="Y96" s="225">
        <v>0</v>
      </c>
      <c r="Z96" s="225">
        <v>3.902926499224605E-4</v>
      </c>
      <c r="AA96" s="262">
        <v>0</v>
      </c>
    </row>
    <row r="97" spans="1:27" s="100" customFormat="1" ht="18" customHeight="1">
      <c r="A97" s="2" t="s">
        <v>19</v>
      </c>
      <c r="B97" s="622" t="s">
        <v>20</v>
      </c>
      <c r="C97" s="224">
        <v>0.27555927968610411</v>
      </c>
      <c r="D97" s="225">
        <v>2.4574399670088307E-3</v>
      </c>
      <c r="E97" s="225">
        <v>0</v>
      </c>
      <c r="F97" s="225">
        <v>7.5289049644151645E-2</v>
      </c>
      <c r="G97" s="225">
        <v>0.29061117948315585</v>
      </c>
      <c r="H97" s="225">
        <v>9.8675666367585343E-3</v>
      </c>
      <c r="I97" s="225">
        <v>2.7409907324329259E-4</v>
      </c>
      <c r="J97" s="225">
        <v>0</v>
      </c>
      <c r="K97" s="225">
        <v>0</v>
      </c>
      <c r="L97" s="225">
        <v>0.10756970870972116</v>
      </c>
      <c r="M97" s="225">
        <v>0</v>
      </c>
      <c r="N97" s="225">
        <v>0</v>
      </c>
      <c r="O97" s="225">
        <v>0</v>
      </c>
      <c r="P97" s="225">
        <v>0</v>
      </c>
      <c r="Q97" s="225">
        <v>0</v>
      </c>
      <c r="R97" s="225">
        <v>1.7107562847253781E-2</v>
      </c>
      <c r="S97" s="225">
        <v>0</v>
      </c>
      <c r="T97" s="225">
        <v>0</v>
      </c>
      <c r="U97" s="225">
        <v>3.3080922632811179E-4</v>
      </c>
      <c r="V97" s="225">
        <v>0.22093330472627465</v>
      </c>
      <c r="W97" s="225">
        <v>0</v>
      </c>
      <c r="X97" s="225">
        <v>0</v>
      </c>
      <c r="Y97" s="225">
        <v>0</v>
      </c>
      <c r="Z97" s="225">
        <v>0</v>
      </c>
      <c r="AA97" s="262">
        <v>0</v>
      </c>
    </row>
    <row r="98" spans="1:27" s="100" customFormat="1" ht="20.100000000000001" hidden="1" customHeight="1">
      <c r="A98" s="2" t="s">
        <v>282</v>
      </c>
      <c r="B98" s="623" t="s">
        <v>283</v>
      </c>
      <c r="C98" s="224">
        <v>0.31089866726232196</v>
      </c>
      <c r="D98" s="225">
        <v>2.3592174210438732E-3</v>
      </c>
      <c r="E98" s="225">
        <v>0</v>
      </c>
      <c r="F98" s="225">
        <v>4.6450507245326893E-2</v>
      </c>
      <c r="G98" s="225">
        <v>0.33438277378033754</v>
      </c>
      <c r="H98" s="225">
        <v>6.6693261710278713E-3</v>
      </c>
      <c r="I98" s="225">
        <v>1.9055217631508203E-4</v>
      </c>
      <c r="J98" s="225">
        <v>0</v>
      </c>
      <c r="K98" s="225">
        <v>0</v>
      </c>
      <c r="L98" s="225">
        <v>9.9377496904894211E-2</v>
      </c>
      <c r="M98" s="225">
        <v>0</v>
      </c>
      <c r="N98" s="225">
        <v>0</v>
      </c>
      <c r="O98" s="225">
        <v>0</v>
      </c>
      <c r="P98" s="225">
        <v>0</v>
      </c>
      <c r="Q98" s="225">
        <v>0</v>
      </c>
      <c r="R98" s="225">
        <v>1.2004787107850169E-2</v>
      </c>
      <c r="S98" s="225">
        <v>0</v>
      </c>
      <c r="T98" s="225">
        <v>0</v>
      </c>
      <c r="U98" s="225">
        <v>2.5406956842010943E-4</v>
      </c>
      <c r="V98" s="225">
        <v>0.18741260236246213</v>
      </c>
      <c r="W98" s="225">
        <v>0</v>
      </c>
      <c r="X98" s="225">
        <v>0</v>
      </c>
      <c r="Y98" s="225">
        <v>0</v>
      </c>
      <c r="Z98" s="225">
        <v>0</v>
      </c>
      <c r="AA98" s="402">
        <v>0</v>
      </c>
    </row>
    <row r="99" spans="1:27" s="100" customFormat="1" ht="19.5" hidden="1" customHeight="1">
      <c r="A99" s="2" t="s">
        <v>287</v>
      </c>
      <c r="B99" s="623" t="s">
        <v>288</v>
      </c>
      <c r="C99" s="224">
        <v>0.28712830099859393</v>
      </c>
      <c r="D99" s="225">
        <v>2.1237358975233038E-3</v>
      </c>
      <c r="E99" s="225">
        <v>0</v>
      </c>
      <c r="F99" s="225">
        <v>0.10017389256593294</v>
      </c>
      <c r="G99" s="225">
        <v>0.17109237627319973</v>
      </c>
      <c r="H99" s="225">
        <v>9.5392600025116982E-3</v>
      </c>
      <c r="I99" s="225">
        <v>1.842911316032619E-4</v>
      </c>
      <c r="J99" s="225">
        <v>0</v>
      </c>
      <c r="K99" s="225">
        <v>0</v>
      </c>
      <c r="L99" s="225">
        <v>9.1469831652418995E-2</v>
      </c>
      <c r="M99" s="225">
        <v>0</v>
      </c>
      <c r="N99" s="225">
        <v>0</v>
      </c>
      <c r="O99" s="225">
        <v>0</v>
      </c>
      <c r="P99" s="225">
        <v>0</v>
      </c>
      <c r="Q99" s="225">
        <v>0</v>
      </c>
      <c r="R99" s="225">
        <v>1.1162777114254721E-2</v>
      </c>
      <c r="S99" s="225">
        <v>0</v>
      </c>
      <c r="T99" s="225">
        <v>0</v>
      </c>
      <c r="U99" s="225">
        <v>2.3694574063276531E-4</v>
      </c>
      <c r="V99" s="225">
        <v>0.17627885526260581</v>
      </c>
      <c r="W99" s="225">
        <v>0</v>
      </c>
      <c r="X99" s="225">
        <v>0</v>
      </c>
      <c r="Y99" s="225">
        <v>0</v>
      </c>
      <c r="Z99" s="225">
        <v>0</v>
      </c>
      <c r="AA99" s="402">
        <v>0.15060973336072289</v>
      </c>
    </row>
    <row r="100" spans="1:27" s="100" customFormat="1" ht="19.5" hidden="1" customHeight="1">
      <c r="A100" s="2" t="s">
        <v>289</v>
      </c>
      <c r="B100" s="623" t="s">
        <v>290</v>
      </c>
      <c r="C100" s="224">
        <v>0.25990379337502184</v>
      </c>
      <c r="D100" s="225">
        <v>2.6270367150787936E-3</v>
      </c>
      <c r="E100" s="225">
        <v>0</v>
      </c>
      <c r="F100" s="225">
        <v>0.15840729047652238</v>
      </c>
      <c r="G100" s="225">
        <v>0.15539459867264327</v>
      </c>
      <c r="H100" s="225">
        <v>7.450952086626988E-3</v>
      </c>
      <c r="I100" s="225">
        <v>3.8406969518695814E-4</v>
      </c>
      <c r="J100" s="225">
        <v>0</v>
      </c>
      <c r="K100" s="225">
        <v>0</v>
      </c>
      <c r="L100" s="225">
        <v>9.6678023672461103E-2</v>
      </c>
      <c r="M100" s="225">
        <v>0</v>
      </c>
      <c r="N100" s="225">
        <v>0</v>
      </c>
      <c r="O100" s="225">
        <v>0</v>
      </c>
      <c r="P100" s="225">
        <v>0</v>
      </c>
      <c r="Q100" s="225">
        <v>0</v>
      </c>
      <c r="R100" s="225">
        <v>1.0531191042026393E-2</v>
      </c>
      <c r="S100" s="225">
        <v>0</v>
      </c>
      <c r="T100" s="225">
        <v>0</v>
      </c>
      <c r="U100" s="225">
        <v>2.3812321101591405E-4</v>
      </c>
      <c r="V100" s="225">
        <v>0.18304761672610428</v>
      </c>
      <c r="W100" s="225">
        <v>0</v>
      </c>
      <c r="X100" s="225">
        <v>0</v>
      </c>
      <c r="Y100" s="225">
        <v>0</v>
      </c>
      <c r="Z100" s="225">
        <v>0</v>
      </c>
      <c r="AA100" s="402">
        <v>0.12533730432731191</v>
      </c>
    </row>
    <row r="101" spans="1:27" s="100" customFormat="1" ht="19.5" customHeight="1">
      <c r="A101" s="2" t="s">
        <v>341</v>
      </c>
      <c r="B101" s="623" t="s">
        <v>342</v>
      </c>
      <c r="C101" s="224">
        <v>0.26271563578325718</v>
      </c>
      <c r="D101" s="225">
        <v>1.756770625285464E-3</v>
      </c>
      <c r="E101" s="225">
        <v>0</v>
      </c>
      <c r="F101" s="225">
        <v>0.18443940417792942</v>
      </c>
      <c r="G101" s="225">
        <v>0.16066205155161675</v>
      </c>
      <c r="H101" s="225">
        <v>9.2929580831426998E-3</v>
      </c>
      <c r="I101" s="225">
        <v>3.5135412505709278E-4</v>
      </c>
      <c r="J101" s="225">
        <v>0</v>
      </c>
      <c r="K101" s="225">
        <v>0</v>
      </c>
      <c r="L101" s="225">
        <v>8.5988544238462375E-2</v>
      </c>
      <c r="M101" s="225">
        <v>0</v>
      </c>
      <c r="N101" s="225">
        <v>0</v>
      </c>
      <c r="O101" s="225">
        <v>0</v>
      </c>
      <c r="P101" s="225">
        <v>0</v>
      </c>
      <c r="Q101" s="225">
        <v>0</v>
      </c>
      <c r="R101" s="225">
        <v>1.0017177810301196E-2</v>
      </c>
      <c r="S101" s="225">
        <v>0</v>
      </c>
      <c r="T101" s="225">
        <v>0</v>
      </c>
      <c r="U101" s="225">
        <v>2.4379673983553377E-4</v>
      </c>
      <c r="V101" s="225">
        <v>0.17275150165051997</v>
      </c>
      <c r="W101" s="225">
        <v>0</v>
      </c>
      <c r="X101" s="225">
        <v>0</v>
      </c>
      <c r="Y101" s="225">
        <v>0</v>
      </c>
      <c r="Z101" s="225">
        <v>0</v>
      </c>
      <c r="AA101" s="402">
        <v>0.11178080521459222</v>
      </c>
    </row>
    <row r="102" spans="1:27" s="100" customFormat="1" ht="19.5" hidden="1" customHeight="1">
      <c r="A102" s="2" t="s">
        <v>346</v>
      </c>
      <c r="B102" s="623" t="s">
        <v>347</v>
      </c>
      <c r="C102" s="224">
        <v>0.26932933110744306</v>
      </c>
      <c r="D102" s="225">
        <v>1.5589488579465449E-3</v>
      </c>
      <c r="E102" s="225">
        <v>5.2758871072172411E-3</v>
      </c>
      <c r="F102" s="225">
        <v>0.14356764204755865</v>
      </c>
      <c r="G102" s="225">
        <v>0.19610277508919244</v>
      </c>
      <c r="H102" s="225">
        <v>7.5277021242511396E-3</v>
      </c>
      <c r="I102" s="225">
        <v>3.5365043536750317E-4</v>
      </c>
      <c r="J102" s="225">
        <v>0</v>
      </c>
      <c r="K102" s="225">
        <v>0</v>
      </c>
      <c r="L102" s="225">
        <v>9.2367719833332779E-2</v>
      </c>
      <c r="M102" s="225">
        <v>0</v>
      </c>
      <c r="N102" s="225">
        <v>0</v>
      </c>
      <c r="O102" s="225">
        <v>0</v>
      </c>
      <c r="P102" s="225">
        <v>0</v>
      </c>
      <c r="Q102" s="225">
        <v>0</v>
      </c>
      <c r="R102" s="225">
        <v>9.1949113195550838E-3</v>
      </c>
      <c r="S102" s="225">
        <v>0</v>
      </c>
      <c r="T102" s="225">
        <v>0</v>
      </c>
      <c r="U102" s="225">
        <v>7.2173558238265958E-5</v>
      </c>
      <c r="V102" s="225">
        <v>0.16415875821293591</v>
      </c>
      <c r="W102" s="225">
        <v>0</v>
      </c>
      <c r="X102" s="225">
        <v>0</v>
      </c>
      <c r="Y102" s="225">
        <v>0</v>
      </c>
      <c r="Z102" s="225">
        <v>0</v>
      </c>
      <c r="AA102" s="402">
        <v>0.11049050030696136</v>
      </c>
    </row>
    <row r="103" spans="1:27" s="100" customFormat="1" ht="19.5" hidden="1" customHeight="1">
      <c r="A103" s="2" t="s">
        <v>349</v>
      </c>
      <c r="B103" s="623" t="s">
        <v>350</v>
      </c>
      <c r="C103" s="224">
        <v>0.2594064090354905</v>
      </c>
      <c r="D103" s="225">
        <v>8.3100308744942712E-4</v>
      </c>
      <c r="E103" s="225">
        <v>9.1392142471536611E-2</v>
      </c>
      <c r="F103" s="225">
        <v>0.13503496885254851</v>
      </c>
      <c r="G103" s="225">
        <v>0.20699255736650873</v>
      </c>
      <c r="H103" s="225">
        <v>5.9868616592159444E-3</v>
      </c>
      <c r="I103" s="225">
        <v>0</v>
      </c>
      <c r="J103" s="225">
        <v>0</v>
      </c>
      <c r="K103" s="225">
        <v>0</v>
      </c>
      <c r="L103" s="225">
        <v>7.2691540145941119E-2</v>
      </c>
      <c r="M103" s="225">
        <v>7.709524993782641E-3</v>
      </c>
      <c r="N103" s="225">
        <v>0</v>
      </c>
      <c r="O103" s="225">
        <v>0</v>
      </c>
      <c r="P103" s="225">
        <v>0</v>
      </c>
      <c r="Q103" s="225">
        <v>0</v>
      </c>
      <c r="R103" s="225">
        <v>7.8369050290851075E-3</v>
      </c>
      <c r="S103" s="225">
        <v>1.6377433110317176E-4</v>
      </c>
      <c r="T103" s="225">
        <v>0</v>
      </c>
      <c r="U103" s="225">
        <v>0</v>
      </c>
      <c r="V103" s="225">
        <v>0.12220597958280005</v>
      </c>
      <c r="W103" s="225">
        <v>0</v>
      </c>
      <c r="X103" s="225">
        <v>0</v>
      </c>
      <c r="Y103" s="225">
        <v>0</v>
      </c>
      <c r="Z103" s="225">
        <v>0</v>
      </c>
      <c r="AA103" s="402">
        <v>8.9748333444538128E-2</v>
      </c>
    </row>
    <row r="104" spans="1:27" s="100" customFormat="1" ht="19.5" hidden="1" customHeight="1">
      <c r="A104" s="2" t="s">
        <v>352</v>
      </c>
      <c r="B104" s="623" t="s">
        <v>353</v>
      </c>
      <c r="C104" s="224">
        <v>0.28543176658934111</v>
      </c>
      <c r="D104" s="225">
        <v>7.0722398434248674E-4</v>
      </c>
      <c r="E104" s="225">
        <v>8.3283784433070232E-2</v>
      </c>
      <c r="F104" s="225">
        <v>8.1651729084587565E-2</v>
      </c>
      <c r="G104" s="225">
        <v>0.22747587447151338</v>
      </c>
      <c r="H104" s="225">
        <v>4.0692580022167702E-3</v>
      </c>
      <c r="I104" s="225">
        <v>0</v>
      </c>
      <c r="J104" s="225">
        <v>0</v>
      </c>
      <c r="K104" s="225">
        <v>0</v>
      </c>
      <c r="L104" s="225">
        <v>6.094094671234259E-2</v>
      </c>
      <c r="M104" s="225">
        <v>6.941675415546255E-3</v>
      </c>
      <c r="N104" s="225">
        <v>0</v>
      </c>
      <c r="O104" s="225">
        <v>0</v>
      </c>
      <c r="P104" s="225">
        <v>0</v>
      </c>
      <c r="Q104" s="225">
        <v>0</v>
      </c>
      <c r="R104" s="225">
        <v>8.3126019082716898E-3</v>
      </c>
      <c r="S104" s="225">
        <v>0</v>
      </c>
      <c r="T104" s="225">
        <v>0</v>
      </c>
      <c r="U104" s="225">
        <v>5.4401844949422065E-5</v>
      </c>
      <c r="V104" s="225">
        <v>9.6916886777395406E-2</v>
      </c>
      <c r="W104" s="225">
        <v>8.4214055981705355E-3</v>
      </c>
      <c r="X104" s="225">
        <v>0</v>
      </c>
      <c r="Y104" s="225">
        <v>0</v>
      </c>
      <c r="Z104" s="225">
        <v>0</v>
      </c>
      <c r="AA104" s="402">
        <v>0.1357924451782524</v>
      </c>
    </row>
    <row r="105" spans="1:27" s="100" customFormat="1" ht="19.5" customHeight="1">
      <c r="A105" s="2" t="s">
        <v>356</v>
      </c>
      <c r="B105" s="623" t="s">
        <v>357</v>
      </c>
      <c r="C105" s="224">
        <v>0.26374978277485173</v>
      </c>
      <c r="D105" s="225">
        <v>1.2970057052923581E-3</v>
      </c>
      <c r="E105" s="225">
        <v>0.11218525454449121</v>
      </c>
      <c r="F105" s="225">
        <v>7.1207672354842738E-2</v>
      </c>
      <c r="G105" s="225">
        <v>0.28271280997394754</v>
      </c>
      <c r="H105" s="225">
        <v>2.0947216036801357E-3</v>
      </c>
      <c r="I105" s="225">
        <v>0</v>
      </c>
      <c r="J105" s="225">
        <v>0</v>
      </c>
      <c r="K105" s="225">
        <v>0</v>
      </c>
      <c r="L105" s="225">
        <v>6.4305083751331302E-2</v>
      </c>
      <c r="M105" s="225">
        <v>7.1737041221922463E-3</v>
      </c>
      <c r="N105" s="225">
        <v>0</v>
      </c>
      <c r="O105" s="225">
        <v>0</v>
      </c>
      <c r="P105" s="225">
        <v>0</v>
      </c>
      <c r="Q105" s="225">
        <v>0</v>
      </c>
      <c r="R105" s="225">
        <v>8.9413048179004164E-3</v>
      </c>
      <c r="S105" s="225">
        <v>0</v>
      </c>
      <c r="T105" s="225">
        <v>0</v>
      </c>
      <c r="U105" s="225">
        <v>5.7389632977537974E-5</v>
      </c>
      <c r="V105" s="225">
        <v>0.10281352747925927</v>
      </c>
      <c r="W105" s="225">
        <v>0</v>
      </c>
      <c r="X105" s="225">
        <v>0</v>
      </c>
      <c r="Y105" s="225">
        <v>0</v>
      </c>
      <c r="Z105" s="225">
        <v>0</v>
      </c>
      <c r="AA105" s="402">
        <v>8.3461743239233471E-2</v>
      </c>
    </row>
    <row r="106" spans="1:27" s="100" customFormat="1" ht="19.5" hidden="1" customHeight="1">
      <c r="A106" s="2" t="s">
        <v>358</v>
      </c>
      <c r="B106" s="623" t="s">
        <v>359</v>
      </c>
      <c r="C106" s="224">
        <v>0.24674793336410555</v>
      </c>
      <c r="D106" s="225">
        <v>4.8419075993453901E-2</v>
      </c>
      <c r="E106" s="225">
        <v>0.10856132768243043</v>
      </c>
      <c r="F106" s="225">
        <v>0.11498153665393814</v>
      </c>
      <c r="G106" s="225">
        <v>0.24766585539843058</v>
      </c>
      <c r="H106" s="225">
        <v>1.1277327850279047E-3</v>
      </c>
      <c r="I106" s="225">
        <v>0</v>
      </c>
      <c r="J106" s="225">
        <v>0</v>
      </c>
      <c r="K106" s="225">
        <v>0</v>
      </c>
      <c r="L106" s="225">
        <v>5.999538416348453E-2</v>
      </c>
      <c r="M106" s="225">
        <v>6.3677562838319827E-3</v>
      </c>
      <c r="N106" s="225">
        <v>0</v>
      </c>
      <c r="O106" s="225">
        <v>0</v>
      </c>
      <c r="P106" s="225">
        <v>0</v>
      </c>
      <c r="Q106" s="225">
        <v>0</v>
      </c>
      <c r="R106" s="225">
        <v>7.1807729428055881E-3</v>
      </c>
      <c r="S106" s="225">
        <v>0</v>
      </c>
      <c r="T106" s="225">
        <v>0</v>
      </c>
      <c r="U106" s="225">
        <v>0</v>
      </c>
      <c r="V106" s="225">
        <v>8.5912257144056051E-2</v>
      </c>
      <c r="W106" s="225">
        <v>0</v>
      </c>
      <c r="X106" s="225">
        <v>0</v>
      </c>
      <c r="Y106" s="225">
        <v>0</v>
      </c>
      <c r="Z106" s="225">
        <v>0</v>
      </c>
      <c r="AA106" s="402">
        <v>7.3040367588435226E-2</v>
      </c>
    </row>
    <row r="107" spans="1:27" s="100" customFormat="1" ht="19.5" hidden="1" customHeight="1">
      <c r="A107" s="2" t="s">
        <v>360</v>
      </c>
      <c r="B107" s="623" t="s">
        <v>361</v>
      </c>
      <c r="C107" s="224">
        <v>0.24596746171635794</v>
      </c>
      <c r="D107" s="225">
        <v>4.7974645737929963E-2</v>
      </c>
      <c r="E107" s="225">
        <v>0.10431667094137877</v>
      </c>
      <c r="F107" s="225">
        <v>9.4618582526837358E-2</v>
      </c>
      <c r="G107" s="225">
        <v>0.26462362650342897</v>
      </c>
      <c r="H107" s="225">
        <v>2.6705468593542212E-3</v>
      </c>
      <c r="I107" s="225">
        <v>0</v>
      </c>
      <c r="J107" s="225">
        <v>0</v>
      </c>
      <c r="K107" s="225">
        <v>0</v>
      </c>
      <c r="L107" s="225">
        <v>2.7742622814717302E-2</v>
      </c>
      <c r="M107" s="225">
        <v>6.2479773613784506E-3</v>
      </c>
      <c r="N107" s="225">
        <v>0</v>
      </c>
      <c r="O107" s="225">
        <v>0</v>
      </c>
      <c r="P107" s="225">
        <v>0</v>
      </c>
      <c r="Q107" s="225">
        <v>1.2525430946347107E-2</v>
      </c>
      <c r="R107" s="225">
        <v>7.245048327628901E-3</v>
      </c>
      <c r="S107" s="225">
        <v>0</v>
      </c>
      <c r="T107" s="225">
        <v>0</v>
      </c>
      <c r="U107" s="225">
        <v>0</v>
      </c>
      <c r="V107" s="225">
        <v>8.5332239327695583E-2</v>
      </c>
      <c r="W107" s="225">
        <v>0</v>
      </c>
      <c r="X107" s="225">
        <v>0</v>
      </c>
      <c r="Y107" s="225">
        <v>0</v>
      </c>
      <c r="Z107" s="225">
        <v>0</v>
      </c>
      <c r="AA107" s="402">
        <v>0.10073514693694537</v>
      </c>
    </row>
    <row r="108" spans="1:27" s="100" customFormat="1" ht="19.5" hidden="1" customHeight="1">
      <c r="A108" s="2" t="s">
        <v>362</v>
      </c>
      <c r="B108" s="623" t="s">
        <v>363</v>
      </c>
      <c r="C108" s="224">
        <v>0.22034474919967267</v>
      </c>
      <c r="D108" s="225">
        <v>4.559944040938211E-2</v>
      </c>
      <c r="E108" s="225">
        <v>9.5213536512248204E-2</v>
      </c>
      <c r="F108" s="225">
        <v>8.7332214954076226E-2</v>
      </c>
      <c r="G108" s="225">
        <v>0.2325758430490025</v>
      </c>
      <c r="H108" s="225">
        <v>2.4954680704455589E-3</v>
      </c>
      <c r="I108" s="225">
        <v>0</v>
      </c>
      <c r="J108" s="225">
        <v>0</v>
      </c>
      <c r="K108" s="225">
        <v>0</v>
      </c>
      <c r="L108" s="225">
        <v>4.1713367994337121E-2</v>
      </c>
      <c r="M108" s="225">
        <v>5.6100408148566181E-3</v>
      </c>
      <c r="N108" s="225">
        <v>0</v>
      </c>
      <c r="O108" s="225">
        <v>0</v>
      </c>
      <c r="P108" s="225">
        <v>0</v>
      </c>
      <c r="Q108" s="225">
        <v>9.1811218202408923E-2</v>
      </c>
      <c r="R108" s="225">
        <v>7.0673179704984906E-3</v>
      </c>
      <c r="S108" s="225">
        <v>0</v>
      </c>
      <c r="T108" s="225">
        <v>0</v>
      </c>
      <c r="U108" s="225">
        <v>0</v>
      </c>
      <c r="V108" s="225">
        <v>7.8516759689763224E-2</v>
      </c>
      <c r="W108" s="225">
        <v>0</v>
      </c>
      <c r="X108" s="225">
        <v>0</v>
      </c>
      <c r="Y108" s="225">
        <v>0</v>
      </c>
      <c r="Z108" s="225">
        <v>0</v>
      </c>
      <c r="AA108" s="402">
        <v>9.1720043133308379E-2</v>
      </c>
    </row>
    <row r="109" spans="1:27" s="100" customFormat="1" ht="19.5" customHeight="1">
      <c r="A109" s="2" t="s">
        <v>368</v>
      </c>
      <c r="B109" s="623" t="s">
        <v>368</v>
      </c>
      <c r="C109" s="224">
        <v>0.2040614176470491</v>
      </c>
      <c r="D109" s="225">
        <v>4.0470998381479675E-2</v>
      </c>
      <c r="E109" s="225">
        <v>8.297337595600654E-2</v>
      </c>
      <c r="F109" s="225">
        <v>5.2659863503064938E-2</v>
      </c>
      <c r="G109" s="225">
        <v>0.3219416478388421</v>
      </c>
      <c r="H109" s="225">
        <v>1.0241536764946232E-3</v>
      </c>
      <c r="I109" s="225">
        <v>0</v>
      </c>
      <c r="J109" s="225">
        <v>0</v>
      </c>
      <c r="K109" s="225">
        <v>0</v>
      </c>
      <c r="L109" s="225">
        <v>5.1072356224909583E-2</v>
      </c>
      <c r="M109" s="225">
        <v>5.150392662371721E-3</v>
      </c>
      <c r="N109" s="225">
        <v>0</v>
      </c>
      <c r="O109" s="225">
        <v>0</v>
      </c>
      <c r="P109" s="225">
        <v>0</v>
      </c>
      <c r="Q109" s="225">
        <v>7.5105747402226877E-2</v>
      </c>
      <c r="R109" s="225">
        <v>4.0077418662826788E-3</v>
      </c>
      <c r="S109" s="225">
        <v>0</v>
      </c>
      <c r="T109" s="225">
        <v>0</v>
      </c>
      <c r="U109" s="225">
        <v>0</v>
      </c>
      <c r="V109" s="225">
        <v>6.0928679671459055E-2</v>
      </c>
      <c r="W109" s="225">
        <v>0</v>
      </c>
      <c r="X109" s="225">
        <v>0</v>
      </c>
      <c r="Y109" s="225">
        <v>0</v>
      </c>
      <c r="Z109" s="225">
        <v>0</v>
      </c>
      <c r="AA109" s="402">
        <v>0.10060362516981314</v>
      </c>
    </row>
    <row r="110" spans="1:27" s="100" customFormat="1" ht="19.5" hidden="1" customHeight="1">
      <c r="A110" s="2" t="s">
        <v>368</v>
      </c>
      <c r="B110" s="623" t="s">
        <v>371</v>
      </c>
      <c r="C110" s="224">
        <v>0.24478661354284983</v>
      </c>
      <c r="D110" s="225">
        <v>4.0804774763986626E-2</v>
      </c>
      <c r="E110" s="225">
        <v>8.9042564025397161E-2</v>
      </c>
      <c r="F110" s="225">
        <v>3.8299705270125196E-2</v>
      </c>
      <c r="G110" s="225">
        <v>0.2733645419951824</v>
      </c>
      <c r="H110" s="225">
        <v>7.8085054708873297E-4</v>
      </c>
      <c r="I110" s="225">
        <v>0</v>
      </c>
      <c r="J110" s="225">
        <v>0</v>
      </c>
      <c r="K110" s="225">
        <v>0</v>
      </c>
      <c r="L110" s="225">
        <v>6.1895850404959693E-2</v>
      </c>
      <c r="M110" s="225">
        <v>4.894183483665447E-3</v>
      </c>
      <c r="N110" s="225">
        <v>0</v>
      </c>
      <c r="O110" s="225">
        <v>0</v>
      </c>
      <c r="P110" s="225">
        <v>0</v>
      </c>
      <c r="Q110" s="225">
        <v>7.2956507386312999E-2</v>
      </c>
      <c r="R110" s="225">
        <v>4.0407949076121871E-3</v>
      </c>
      <c r="S110" s="225">
        <v>0</v>
      </c>
      <c r="T110" s="225">
        <v>0</v>
      </c>
      <c r="U110" s="225">
        <v>0</v>
      </c>
      <c r="V110" s="225">
        <v>6.0006017725184983E-2</v>
      </c>
      <c r="W110" s="225">
        <v>0</v>
      </c>
      <c r="X110" s="225">
        <v>0</v>
      </c>
      <c r="Y110" s="225">
        <v>0</v>
      </c>
      <c r="Z110" s="225">
        <v>0</v>
      </c>
      <c r="AA110" s="402">
        <v>0.10912759594763485</v>
      </c>
    </row>
    <row r="111" spans="1:27" s="100" customFormat="1" ht="19.5" hidden="1" customHeight="1">
      <c r="A111" s="2" t="s">
        <v>368</v>
      </c>
      <c r="B111" s="623" t="s">
        <v>372</v>
      </c>
      <c r="C111" s="224">
        <v>0.21996387814957233</v>
      </c>
      <c r="D111" s="225">
        <v>3.8942853404933822E-2</v>
      </c>
      <c r="E111" s="225">
        <v>8.9795197136504495E-2</v>
      </c>
      <c r="F111" s="225">
        <v>5.1366825954736239E-2</v>
      </c>
      <c r="G111" s="225">
        <v>0.26034628045905617</v>
      </c>
      <c r="H111" s="225">
        <v>7.4459744782184617E-4</v>
      </c>
      <c r="I111" s="225">
        <v>0</v>
      </c>
      <c r="J111" s="225">
        <v>0</v>
      </c>
      <c r="K111" s="225">
        <v>0</v>
      </c>
      <c r="L111" s="225">
        <v>6.3143283360823046E-2</v>
      </c>
      <c r="M111" s="225">
        <v>4.5326861031340804E-3</v>
      </c>
      <c r="N111" s="225">
        <v>0</v>
      </c>
      <c r="O111" s="225">
        <v>0</v>
      </c>
      <c r="P111" s="225">
        <v>0</v>
      </c>
      <c r="Q111" s="225">
        <v>7.7200029825647873E-2</v>
      </c>
      <c r="R111" s="225">
        <v>2.5145422008409886E-3</v>
      </c>
      <c r="S111" s="225">
        <v>0</v>
      </c>
      <c r="T111" s="225">
        <v>0</v>
      </c>
      <c r="U111" s="225">
        <v>0</v>
      </c>
      <c r="V111" s="225">
        <v>7.2518908811632588E-2</v>
      </c>
      <c r="W111" s="225">
        <v>0</v>
      </c>
      <c r="X111" s="225">
        <v>0</v>
      </c>
      <c r="Y111" s="225">
        <v>0</v>
      </c>
      <c r="Z111" s="225">
        <v>0</v>
      </c>
      <c r="AA111" s="402">
        <v>0.11893091714529662</v>
      </c>
    </row>
    <row r="112" spans="1:27" s="100" customFormat="1" ht="19.5" hidden="1" customHeight="1">
      <c r="A112" s="2" t="s">
        <v>368</v>
      </c>
      <c r="B112" s="623" t="s">
        <v>374</v>
      </c>
      <c r="C112" s="224">
        <v>0.21324300452744183</v>
      </c>
      <c r="D112" s="225">
        <v>3.7869023737280565E-2</v>
      </c>
      <c r="E112" s="225">
        <v>9.017207356704128E-2</v>
      </c>
      <c r="F112" s="225">
        <v>6.3949903808201189E-2</v>
      </c>
      <c r="G112" s="225">
        <v>0.26254093148248991</v>
      </c>
      <c r="H112" s="225">
        <v>0</v>
      </c>
      <c r="I112" s="225">
        <v>0</v>
      </c>
      <c r="J112" s="225">
        <v>0</v>
      </c>
      <c r="K112" s="225">
        <v>0</v>
      </c>
      <c r="L112" s="225">
        <v>6.4184314910472731E-2</v>
      </c>
      <c r="M112" s="225">
        <v>2.8392857910310744E-3</v>
      </c>
      <c r="N112" s="225">
        <v>0</v>
      </c>
      <c r="O112" s="225">
        <v>0</v>
      </c>
      <c r="P112" s="225">
        <v>0</v>
      </c>
      <c r="Q112" s="225">
        <v>7.7244932787781495E-2</v>
      </c>
      <c r="R112" s="225">
        <v>2.4789301327551639E-3</v>
      </c>
      <c r="S112" s="225">
        <v>0</v>
      </c>
      <c r="T112" s="225">
        <v>0</v>
      </c>
      <c r="U112" s="225">
        <v>0</v>
      </c>
      <c r="V112" s="225">
        <v>6.7984460893195944E-2</v>
      </c>
      <c r="W112" s="225">
        <v>0</v>
      </c>
      <c r="X112" s="225">
        <v>0</v>
      </c>
      <c r="Y112" s="225">
        <v>0</v>
      </c>
      <c r="Z112" s="225">
        <v>0</v>
      </c>
      <c r="AA112" s="402">
        <v>0.11749313836230872</v>
      </c>
    </row>
    <row r="113" spans="1:27" s="100" customFormat="1" ht="19.5" customHeight="1">
      <c r="A113" s="2" t="s">
        <v>368</v>
      </c>
      <c r="B113" s="623" t="s">
        <v>375</v>
      </c>
      <c r="C113" s="224">
        <v>0.20350803174015783</v>
      </c>
      <c r="D113" s="225">
        <v>3.2904603888583225E-2</v>
      </c>
      <c r="E113" s="225">
        <v>8.438362612583597E-2</v>
      </c>
      <c r="F113" s="225">
        <v>3.5667930551702122E-2</v>
      </c>
      <c r="G113" s="225">
        <v>0.30631876245191092</v>
      </c>
      <c r="H113" s="225">
        <v>0</v>
      </c>
      <c r="I113" s="225">
        <v>0</v>
      </c>
      <c r="J113" s="225">
        <v>0</v>
      </c>
      <c r="K113" s="225">
        <v>0</v>
      </c>
      <c r="L113" s="225">
        <v>6.7621218570719496E-2</v>
      </c>
      <c r="M113" s="225">
        <v>2.4216452381865842E-3</v>
      </c>
      <c r="N113" s="225">
        <v>0</v>
      </c>
      <c r="O113" s="225">
        <v>0</v>
      </c>
      <c r="P113" s="225">
        <v>0</v>
      </c>
      <c r="Q113" s="225">
        <v>0.10038399914357903</v>
      </c>
      <c r="R113" s="225">
        <v>1.6011177661773368E-3</v>
      </c>
      <c r="S113" s="225">
        <v>0</v>
      </c>
      <c r="T113" s="225">
        <v>0</v>
      </c>
      <c r="U113" s="225">
        <v>0</v>
      </c>
      <c r="V113" s="225">
        <v>5.7440553693178339E-2</v>
      </c>
      <c r="W113" s="225">
        <v>0</v>
      </c>
      <c r="X113" s="225">
        <v>0</v>
      </c>
      <c r="Y113" s="225">
        <v>0</v>
      </c>
      <c r="Z113" s="225">
        <v>0</v>
      </c>
      <c r="AA113" s="402">
        <v>0.1077485108299691</v>
      </c>
    </row>
    <row r="114" spans="1:27" s="100" customFormat="1" ht="19.5" hidden="1" customHeight="1">
      <c r="A114" s="2" t="s">
        <v>368</v>
      </c>
      <c r="B114" s="623" t="s">
        <v>376</v>
      </c>
      <c r="C114" s="224">
        <v>0.18956220921246825</v>
      </c>
      <c r="D114" s="225">
        <v>3.2133630512873906E-2</v>
      </c>
      <c r="E114" s="225">
        <v>8.2675934712478624E-2</v>
      </c>
      <c r="F114" s="225">
        <v>7.2563493362068104E-2</v>
      </c>
      <c r="G114" s="225">
        <v>0.29816013697693661</v>
      </c>
      <c r="H114" s="225">
        <v>0</v>
      </c>
      <c r="I114" s="225">
        <v>0</v>
      </c>
      <c r="J114" s="225">
        <v>0</v>
      </c>
      <c r="K114" s="225">
        <v>0</v>
      </c>
      <c r="L114" s="225">
        <v>6.698263293783642E-2</v>
      </c>
      <c r="M114" s="225">
        <v>2.3471768067441826E-3</v>
      </c>
      <c r="N114" s="225">
        <v>0</v>
      </c>
      <c r="O114" s="225">
        <v>0</v>
      </c>
      <c r="P114" s="225">
        <v>0</v>
      </c>
      <c r="Q114" s="225">
        <v>9.6206653169880044E-2</v>
      </c>
      <c r="R114" s="225">
        <v>1.5600570920958313E-3</v>
      </c>
      <c r="S114" s="225">
        <v>0</v>
      </c>
      <c r="T114" s="225">
        <v>0</v>
      </c>
      <c r="U114" s="225">
        <v>0</v>
      </c>
      <c r="V114" s="225">
        <v>5.6637163611679114E-2</v>
      </c>
      <c r="W114" s="225">
        <v>0</v>
      </c>
      <c r="X114" s="225">
        <v>0</v>
      </c>
      <c r="Y114" s="225">
        <v>0</v>
      </c>
      <c r="Z114" s="225">
        <v>0</v>
      </c>
      <c r="AA114" s="402">
        <v>0.10117091160493881</v>
      </c>
    </row>
    <row r="115" spans="1:27" s="100" customFormat="1" ht="19.5" hidden="1" customHeight="1">
      <c r="A115" s="2" t="s">
        <v>368</v>
      </c>
      <c r="B115" s="623" t="s">
        <v>378</v>
      </c>
      <c r="C115" s="224">
        <v>0.21329356045511957</v>
      </c>
      <c r="D115" s="225">
        <v>3.3028747000768986E-2</v>
      </c>
      <c r="E115" s="225">
        <v>9.0915607572347346E-2</v>
      </c>
      <c r="F115" s="225">
        <v>4.6217735585713488E-2</v>
      </c>
      <c r="G115" s="225">
        <v>0.28181730173126646</v>
      </c>
      <c r="H115" s="225">
        <v>0</v>
      </c>
      <c r="I115" s="225">
        <v>0</v>
      </c>
      <c r="J115" s="225">
        <v>0</v>
      </c>
      <c r="K115" s="225">
        <v>0</v>
      </c>
      <c r="L115" s="225">
        <v>6.761722485802947E-2</v>
      </c>
      <c r="M115" s="225">
        <v>2.4781582213972099E-3</v>
      </c>
      <c r="N115" s="225">
        <v>0</v>
      </c>
      <c r="O115" s="225">
        <v>0</v>
      </c>
      <c r="P115" s="225">
        <v>0</v>
      </c>
      <c r="Q115" s="225">
        <v>9.8633672488369573E-2</v>
      </c>
      <c r="R115" s="225">
        <v>1.6326689458616914E-3</v>
      </c>
      <c r="S115" s="225">
        <v>0</v>
      </c>
      <c r="T115" s="225">
        <v>0</v>
      </c>
      <c r="U115" s="225">
        <v>0</v>
      </c>
      <c r="V115" s="225">
        <v>6.3936482112048013E-2</v>
      </c>
      <c r="W115" s="225">
        <v>0</v>
      </c>
      <c r="X115" s="225">
        <v>0</v>
      </c>
      <c r="Y115" s="225">
        <v>0</v>
      </c>
      <c r="Z115" s="225">
        <v>0</v>
      </c>
      <c r="AA115" s="402">
        <v>0.10042884102907813</v>
      </c>
    </row>
    <row r="116" spans="1:27" s="100" customFormat="1" ht="19.5" hidden="1" customHeight="1">
      <c r="A116" s="2" t="s">
        <v>368</v>
      </c>
      <c r="B116" s="623" t="s">
        <v>379</v>
      </c>
      <c r="C116" s="224">
        <v>0.21833203062917908</v>
      </c>
      <c r="D116" s="225">
        <v>3.3781022319657218E-2</v>
      </c>
      <c r="E116" s="225">
        <v>8.8878901070266206E-2</v>
      </c>
      <c r="F116" s="225">
        <v>5.2012957678289146E-2</v>
      </c>
      <c r="G116" s="225">
        <v>0.27495141381633653</v>
      </c>
      <c r="H116" s="225">
        <v>0</v>
      </c>
      <c r="I116" s="225">
        <v>0</v>
      </c>
      <c r="J116" s="225">
        <v>0</v>
      </c>
      <c r="K116" s="225">
        <v>0</v>
      </c>
      <c r="L116" s="225">
        <v>6.8258779759358387E-2</v>
      </c>
      <c r="M116" s="225">
        <v>2.4604495781432112E-3</v>
      </c>
      <c r="N116" s="225">
        <v>0</v>
      </c>
      <c r="O116" s="225">
        <v>0</v>
      </c>
      <c r="P116" s="225">
        <v>0</v>
      </c>
      <c r="Q116" s="225">
        <v>9.7693546145319943E-2</v>
      </c>
      <c r="R116" s="225">
        <v>2.0908541479500251E-3</v>
      </c>
      <c r="S116" s="225">
        <v>0</v>
      </c>
      <c r="T116" s="225">
        <v>0</v>
      </c>
      <c r="U116" s="225">
        <v>0</v>
      </c>
      <c r="V116" s="225">
        <v>6.3190258693600759E-2</v>
      </c>
      <c r="W116" s="225">
        <v>0</v>
      </c>
      <c r="X116" s="225">
        <v>0</v>
      </c>
      <c r="Y116" s="225">
        <v>0</v>
      </c>
      <c r="Z116" s="225">
        <v>0</v>
      </c>
      <c r="AA116" s="402">
        <v>9.8349786161899488E-2</v>
      </c>
    </row>
    <row r="117" spans="1:27" s="100" customFormat="1" ht="19.5" customHeight="1">
      <c r="A117" s="2"/>
      <c r="B117" s="623" t="s">
        <v>386</v>
      </c>
      <c r="C117" s="224">
        <v>0.22891418362387145</v>
      </c>
      <c r="D117" s="225">
        <v>3.1362563159216116E-2</v>
      </c>
      <c r="E117" s="225">
        <v>9.520847716046682E-2</v>
      </c>
      <c r="F117" s="225">
        <v>4.6106050406511952E-2</v>
      </c>
      <c r="G117" s="225">
        <v>0.27213783149852838</v>
      </c>
      <c r="H117" s="225">
        <v>0</v>
      </c>
      <c r="I117" s="225">
        <v>0</v>
      </c>
      <c r="J117" s="225">
        <v>0</v>
      </c>
      <c r="K117" s="225">
        <v>0</v>
      </c>
      <c r="L117" s="225">
        <v>6.9882239760298379E-2</v>
      </c>
      <c r="M117" s="225">
        <v>2.468981562150844E-3</v>
      </c>
      <c r="N117" s="225">
        <v>0</v>
      </c>
      <c r="O117" s="225">
        <v>0</v>
      </c>
      <c r="P117" s="225">
        <v>0</v>
      </c>
      <c r="Q117" s="225">
        <v>9.7587663334845198E-2</v>
      </c>
      <c r="R117" s="225">
        <v>1.9297040104178968E-3</v>
      </c>
      <c r="S117" s="225">
        <v>0</v>
      </c>
      <c r="T117" s="225">
        <v>0</v>
      </c>
      <c r="U117" s="225">
        <v>0</v>
      </c>
      <c r="V117" s="225">
        <v>6.2244324645802859E-2</v>
      </c>
      <c r="W117" s="225">
        <v>0</v>
      </c>
      <c r="X117" s="225">
        <v>0</v>
      </c>
      <c r="Y117" s="225">
        <v>0</v>
      </c>
      <c r="Z117" s="225">
        <v>0</v>
      </c>
      <c r="AA117" s="402">
        <v>9.2157980837890008E-2</v>
      </c>
    </row>
    <row r="118" spans="1:27" s="100" customFormat="1" ht="19.5" hidden="1" customHeight="1">
      <c r="A118" s="2"/>
      <c r="B118" s="623" t="s">
        <v>397</v>
      </c>
      <c r="C118" s="224">
        <v>0.24010324560699367</v>
      </c>
      <c r="D118" s="225">
        <v>2.9948928634486581E-2</v>
      </c>
      <c r="E118" s="225">
        <v>8.8373226642906477E-2</v>
      </c>
      <c r="F118" s="225">
        <v>5.4043964861594955E-2</v>
      </c>
      <c r="G118" s="225">
        <v>0.27248568999846123</v>
      </c>
      <c r="H118" s="225">
        <v>0</v>
      </c>
      <c r="I118" s="225">
        <v>0</v>
      </c>
      <c r="J118" s="225">
        <v>0</v>
      </c>
      <c r="K118" s="225">
        <v>0</v>
      </c>
      <c r="L118" s="225">
        <v>7.6116969889996805E-2</v>
      </c>
      <c r="M118" s="225">
        <v>0</v>
      </c>
      <c r="N118" s="225">
        <v>0</v>
      </c>
      <c r="O118" s="225">
        <v>0</v>
      </c>
      <c r="P118" s="225">
        <v>0</v>
      </c>
      <c r="Q118" s="225">
        <v>8.6445209406056558E-2</v>
      </c>
      <c r="R118" s="225">
        <v>2.6275888288181202E-3</v>
      </c>
      <c r="S118" s="225">
        <v>0</v>
      </c>
      <c r="T118" s="225">
        <v>0</v>
      </c>
      <c r="U118" s="225">
        <v>0</v>
      </c>
      <c r="V118" s="225">
        <v>5.7564980292265686E-2</v>
      </c>
      <c r="W118" s="225">
        <v>0</v>
      </c>
      <c r="X118" s="225">
        <v>0</v>
      </c>
      <c r="Y118" s="225">
        <v>0</v>
      </c>
      <c r="Z118" s="225">
        <v>0</v>
      </c>
      <c r="AA118" s="402">
        <v>9.2290195838420075E-2</v>
      </c>
    </row>
    <row r="119" spans="1:27" s="100" customFormat="1" ht="19.5" hidden="1" customHeight="1">
      <c r="A119" s="2"/>
      <c r="B119" s="623" t="s">
        <v>414</v>
      </c>
      <c r="C119" s="224">
        <v>0.23652882265443859</v>
      </c>
      <c r="D119" s="225">
        <v>2.8855476203729753E-2</v>
      </c>
      <c r="E119" s="225">
        <v>8.7522897679471148E-2</v>
      </c>
      <c r="F119" s="225">
        <v>5.4787743817522931E-2</v>
      </c>
      <c r="G119" s="225">
        <v>0.2913341335149055</v>
      </c>
      <c r="H119" s="225">
        <v>0</v>
      </c>
      <c r="I119" s="225">
        <v>0</v>
      </c>
      <c r="J119" s="225">
        <v>0</v>
      </c>
      <c r="K119" s="225">
        <v>0</v>
      </c>
      <c r="L119" s="225">
        <v>7.596755574829038E-2</v>
      </c>
      <c r="M119" s="225">
        <v>0</v>
      </c>
      <c r="N119" s="225">
        <v>0</v>
      </c>
      <c r="O119" s="225">
        <v>0</v>
      </c>
      <c r="P119" s="225">
        <v>0</v>
      </c>
      <c r="Q119" s="225">
        <v>8.4151344213777443E-2</v>
      </c>
      <c r="R119" s="225">
        <v>2.4120954315734315E-3</v>
      </c>
      <c r="S119" s="225">
        <v>0</v>
      </c>
      <c r="T119" s="225">
        <v>0</v>
      </c>
      <c r="U119" s="225">
        <v>0</v>
      </c>
      <c r="V119" s="225">
        <v>5.4760843124977497E-2</v>
      </c>
      <c r="W119" s="225">
        <v>0</v>
      </c>
      <c r="X119" s="225">
        <v>0</v>
      </c>
      <c r="Y119" s="225">
        <v>0</v>
      </c>
      <c r="Z119" s="225">
        <v>0</v>
      </c>
      <c r="AA119" s="402">
        <v>8.3679087611313235E-2</v>
      </c>
    </row>
    <row r="120" spans="1:27" s="100" customFormat="1" ht="19.5" hidden="1" customHeight="1">
      <c r="A120" s="2"/>
      <c r="B120" s="623" t="s">
        <v>415</v>
      </c>
      <c r="C120" s="224">
        <v>0.23347007999195432</v>
      </c>
      <c r="D120" s="225">
        <v>2.8201101110583392E-2</v>
      </c>
      <c r="E120" s="225">
        <v>8.5329312525205619E-2</v>
      </c>
      <c r="F120" s="225">
        <v>8.0975613822493631E-2</v>
      </c>
      <c r="G120" s="225">
        <v>0.27880620353375107</v>
      </c>
      <c r="H120" s="225">
        <v>7.1439304636016008E-4</v>
      </c>
      <c r="I120" s="225">
        <v>5.0007513245211204E-3</v>
      </c>
      <c r="J120" s="225">
        <v>0</v>
      </c>
      <c r="K120" s="225">
        <v>0</v>
      </c>
      <c r="L120" s="225">
        <v>7.535685024390161E-2</v>
      </c>
      <c r="M120" s="225">
        <v>7.3181726700309081E-4</v>
      </c>
      <c r="N120" s="225">
        <v>2.8227237441547791E-3</v>
      </c>
      <c r="O120" s="225">
        <v>0</v>
      </c>
      <c r="P120" s="225">
        <v>0</v>
      </c>
      <c r="Q120" s="225">
        <v>9.369003439703856E-2</v>
      </c>
      <c r="R120" s="225">
        <v>2.3435576764741835E-3</v>
      </c>
      <c r="S120" s="225">
        <v>0</v>
      </c>
      <c r="T120" s="225">
        <v>0</v>
      </c>
      <c r="U120" s="225">
        <v>0</v>
      </c>
      <c r="V120" s="225">
        <v>5.1140087587001698E-2</v>
      </c>
      <c r="W120" s="225">
        <v>0</v>
      </c>
      <c r="X120" s="225">
        <v>0</v>
      </c>
      <c r="Y120" s="225">
        <v>0</v>
      </c>
      <c r="Z120" s="225">
        <v>0</v>
      </c>
      <c r="AA120" s="402">
        <v>6.1417473729557019E-2</v>
      </c>
    </row>
    <row r="121" spans="1:27" s="100" customFormat="1" ht="19.5" customHeight="1">
      <c r="A121" s="2"/>
      <c r="B121" s="623" t="s">
        <v>419</v>
      </c>
      <c r="C121" s="224">
        <v>0.19776930586622446</v>
      </c>
      <c r="D121" s="225">
        <v>1.7169866092866096E-2</v>
      </c>
      <c r="E121" s="225">
        <v>9.2687375209839482E-2</v>
      </c>
      <c r="F121" s="225">
        <v>7.4738753656696577E-2</v>
      </c>
      <c r="G121" s="225">
        <v>0.32327011880501533</v>
      </c>
      <c r="H121" s="225">
        <v>1.6629537279066766E-3</v>
      </c>
      <c r="I121" s="225">
        <v>2.9429559664215948E-3</v>
      </c>
      <c r="J121" s="225">
        <v>0</v>
      </c>
      <c r="K121" s="225">
        <v>0</v>
      </c>
      <c r="L121" s="225">
        <v>7.1690354882921914E-2</v>
      </c>
      <c r="M121" s="225">
        <v>1.0203296532424245E-3</v>
      </c>
      <c r="N121" s="225">
        <v>3.5226291113228179E-3</v>
      </c>
      <c r="O121" s="225">
        <v>0</v>
      </c>
      <c r="P121" s="225">
        <v>0</v>
      </c>
      <c r="Q121" s="225">
        <v>0.10447310073918187</v>
      </c>
      <c r="R121" s="225">
        <v>2.449840349944536E-3</v>
      </c>
      <c r="S121" s="225">
        <v>0</v>
      </c>
      <c r="T121" s="225">
        <v>0</v>
      </c>
      <c r="U121" s="225">
        <v>0</v>
      </c>
      <c r="V121" s="225">
        <v>4.6845983565320569E-2</v>
      </c>
      <c r="W121" s="225">
        <v>0</v>
      </c>
      <c r="X121" s="225">
        <v>5.2459108135857301E-4</v>
      </c>
      <c r="Y121" s="225">
        <v>0</v>
      </c>
      <c r="Z121" s="225">
        <v>0</v>
      </c>
      <c r="AA121" s="402">
        <v>5.9231841291737163E-2</v>
      </c>
    </row>
    <row r="122" spans="1:27" s="100" customFormat="1" ht="19.5" hidden="1" customHeight="1">
      <c r="A122" s="2"/>
      <c r="B122" s="623" t="s">
        <v>421</v>
      </c>
      <c r="C122" s="224">
        <v>0.2026148219788092</v>
      </c>
      <c r="D122" s="225">
        <v>1.527352837047196E-2</v>
      </c>
      <c r="E122" s="225">
        <v>8.7489167130388665E-2</v>
      </c>
      <c r="F122" s="225">
        <v>8.7945714160947111E-2</v>
      </c>
      <c r="G122" s="225">
        <v>0.291998756525086</v>
      </c>
      <c r="H122" s="225">
        <v>4.3896848437099669E-3</v>
      </c>
      <c r="I122" s="225">
        <v>8.1257448714360473E-3</v>
      </c>
      <c r="J122" s="225">
        <v>0</v>
      </c>
      <c r="K122" s="225">
        <v>0</v>
      </c>
      <c r="L122" s="225">
        <v>8.0999464980172894E-2</v>
      </c>
      <c r="M122" s="225">
        <v>1.584545008445786E-4</v>
      </c>
      <c r="N122" s="225">
        <v>2.8150432415669667E-3</v>
      </c>
      <c r="O122" s="225">
        <v>0</v>
      </c>
      <c r="P122" s="225">
        <v>0</v>
      </c>
      <c r="Q122" s="225">
        <v>0.10899862286456749</v>
      </c>
      <c r="R122" s="225">
        <v>2.7779054679315188E-3</v>
      </c>
      <c r="S122" s="225">
        <v>0</v>
      </c>
      <c r="T122" s="225">
        <v>0</v>
      </c>
      <c r="U122" s="225">
        <v>0</v>
      </c>
      <c r="V122" s="225">
        <v>4.7731942527853607E-2</v>
      </c>
      <c r="W122" s="225">
        <v>1.2379257878482705E-3</v>
      </c>
      <c r="X122" s="225">
        <v>4.9517031513930817E-4</v>
      </c>
      <c r="Y122" s="225">
        <v>0</v>
      </c>
      <c r="Z122" s="225">
        <v>0</v>
      </c>
      <c r="AA122" s="402">
        <v>5.6948052433226419E-2</v>
      </c>
    </row>
    <row r="123" spans="1:27" s="100" customFormat="1" ht="19.5" hidden="1" customHeight="1">
      <c r="A123" s="2"/>
      <c r="B123" s="623" t="s">
        <v>422</v>
      </c>
      <c r="C123" s="224">
        <v>0.22114501225250355</v>
      </c>
      <c r="D123" s="225">
        <v>1.2809940019213824E-2</v>
      </c>
      <c r="E123" s="225">
        <v>8.6412617151744392E-2</v>
      </c>
      <c r="F123" s="225">
        <v>9.4808083602968662E-2</v>
      </c>
      <c r="G123" s="225">
        <v>0.27722739032708948</v>
      </c>
      <c r="H123" s="225">
        <v>5.2392584384419435E-3</v>
      </c>
      <c r="I123" s="225">
        <v>9.8458693910255142E-3</v>
      </c>
      <c r="J123" s="225">
        <v>0</v>
      </c>
      <c r="K123" s="225">
        <v>0</v>
      </c>
      <c r="L123" s="225">
        <v>7.9577915479521075E-2</v>
      </c>
      <c r="M123" s="225">
        <v>6.0452981982022432E-4</v>
      </c>
      <c r="N123" s="225">
        <v>2.4837271667032469E-3</v>
      </c>
      <c r="O123" s="225">
        <v>0</v>
      </c>
      <c r="P123" s="225">
        <v>0</v>
      </c>
      <c r="Q123" s="225">
        <v>0.1048062570183675</v>
      </c>
      <c r="R123" s="225">
        <v>2.5774527201637468E-3</v>
      </c>
      <c r="S123" s="225">
        <v>0</v>
      </c>
      <c r="T123" s="225">
        <v>0</v>
      </c>
      <c r="U123" s="225">
        <v>0</v>
      </c>
      <c r="V123" s="225">
        <v>4.6455070572696766E-2</v>
      </c>
      <c r="W123" s="225">
        <v>1.2418635833516235E-3</v>
      </c>
      <c r="X123" s="225">
        <v>4.6862776730249948E-4</v>
      </c>
      <c r="Y123" s="225">
        <v>0</v>
      </c>
      <c r="Z123" s="225">
        <v>0</v>
      </c>
      <c r="AA123" s="402">
        <v>5.429638468908584E-2</v>
      </c>
    </row>
    <row r="124" spans="1:27" s="100" customFormat="1" ht="19.5" hidden="1" customHeight="1">
      <c r="A124" s="2"/>
      <c r="B124" s="623" t="s">
        <v>427</v>
      </c>
      <c r="C124" s="224">
        <v>0.23234176486108546</v>
      </c>
      <c r="D124" s="225">
        <v>1.2441871807112885E-2</v>
      </c>
      <c r="E124" s="225">
        <v>8.3651782149957471E-2</v>
      </c>
      <c r="F124" s="225">
        <v>0.1632124249334001</v>
      </c>
      <c r="G124" s="225">
        <v>0.22653340746282111</v>
      </c>
      <c r="H124" s="225">
        <v>4.0315205855560084E-3</v>
      </c>
      <c r="I124" s="225">
        <v>4.4787106505078857E-3</v>
      </c>
      <c r="J124" s="225">
        <v>0</v>
      </c>
      <c r="K124" s="225">
        <v>0</v>
      </c>
      <c r="L124" s="225">
        <v>6.9743531506050824E-2</v>
      </c>
      <c r="M124" s="225">
        <v>1.2712001846347774E-3</v>
      </c>
      <c r="N124" s="225">
        <v>3.7863605499478727E-3</v>
      </c>
      <c r="O124" s="225">
        <v>0</v>
      </c>
      <c r="P124" s="225">
        <v>0</v>
      </c>
      <c r="Q124" s="225">
        <v>9.4164283183607547E-2</v>
      </c>
      <c r="R124" s="225">
        <v>7.9745111582535232E-3</v>
      </c>
      <c r="S124" s="225">
        <v>0</v>
      </c>
      <c r="T124" s="225">
        <v>0</v>
      </c>
      <c r="U124" s="225">
        <v>0</v>
      </c>
      <c r="V124" s="225">
        <v>5.4911307975562977E-2</v>
      </c>
      <c r="W124" s="225">
        <v>1.1009501599069053E-3</v>
      </c>
      <c r="X124" s="225">
        <v>4.5400006594099196E-4</v>
      </c>
      <c r="Y124" s="225">
        <v>0</v>
      </c>
      <c r="Z124" s="225">
        <v>0</v>
      </c>
      <c r="AA124" s="402">
        <v>3.9902372765653782E-2</v>
      </c>
    </row>
    <row r="125" spans="1:27" s="100" customFormat="1" ht="19.5" customHeight="1">
      <c r="A125" s="2"/>
      <c r="B125" s="622" t="s">
        <v>430</v>
      </c>
      <c r="C125" s="1010">
        <v>0.21165684883979707</v>
      </c>
      <c r="D125" s="511">
        <v>1.138781668410275E-2</v>
      </c>
      <c r="E125" s="511">
        <v>7.7653846384419439E-2</v>
      </c>
      <c r="F125" s="511">
        <v>9.2716460134213516E-2</v>
      </c>
      <c r="G125" s="511">
        <v>0.33473825627435505</v>
      </c>
      <c r="H125" s="511">
        <v>4.202844689293583E-3</v>
      </c>
      <c r="I125" s="511">
        <v>4.9182225087478094E-3</v>
      </c>
      <c r="J125" s="511">
        <v>0</v>
      </c>
      <c r="K125" s="511">
        <v>0</v>
      </c>
      <c r="L125" s="511">
        <v>6.0859970414505603E-2</v>
      </c>
      <c r="M125" s="511">
        <v>7.0913905940084699E-4</v>
      </c>
      <c r="N125" s="511">
        <v>2.7908053305452686E-3</v>
      </c>
      <c r="O125" s="511">
        <v>0</v>
      </c>
      <c r="P125" s="511">
        <v>0</v>
      </c>
      <c r="Q125" s="511">
        <v>0.10197748592636002</v>
      </c>
      <c r="R125" s="511">
        <v>7.3409409961436647E-3</v>
      </c>
      <c r="S125" s="511">
        <v>0</v>
      </c>
      <c r="T125" s="511">
        <v>0</v>
      </c>
      <c r="U125" s="511">
        <v>0</v>
      </c>
      <c r="V125" s="511">
        <v>4.1658280463101952E-2</v>
      </c>
      <c r="W125" s="511">
        <v>9.5660987485158232E-4</v>
      </c>
      <c r="X125" s="511">
        <v>4.1591733689199235E-4</v>
      </c>
      <c r="Y125" s="511">
        <v>0</v>
      </c>
      <c r="Z125" s="511">
        <v>0</v>
      </c>
      <c r="AA125" s="262">
        <v>4.6016555083269683E-2</v>
      </c>
    </row>
    <row r="126" spans="1:27" s="100" customFormat="1" ht="19.5" hidden="1" customHeight="1">
      <c r="A126" s="2"/>
      <c r="B126" s="623" t="s">
        <v>436</v>
      </c>
      <c r="C126" s="224">
        <v>0.23141437692153852</v>
      </c>
      <c r="D126" s="225">
        <v>1.1232424645003869E-2</v>
      </c>
      <c r="E126" s="225">
        <v>9.8947643590068232E-2</v>
      </c>
      <c r="F126" s="225">
        <v>0.13217963511521183</v>
      </c>
      <c r="G126" s="225">
        <v>0.22137493091694674</v>
      </c>
      <c r="H126" s="225">
        <v>4.7892330507255578E-3</v>
      </c>
      <c r="I126" s="225">
        <v>5.6631028997676048E-3</v>
      </c>
      <c r="J126" s="225">
        <v>0</v>
      </c>
      <c r="K126" s="225">
        <v>0</v>
      </c>
      <c r="L126" s="225">
        <v>7.6614727333367091E-2</v>
      </c>
      <c r="M126" s="225">
        <v>8.1845371227352664E-4</v>
      </c>
      <c r="N126" s="225">
        <v>3.2610265098398329E-3</v>
      </c>
      <c r="O126" s="225">
        <v>0</v>
      </c>
      <c r="P126" s="225">
        <v>0</v>
      </c>
      <c r="Q126" s="225">
        <v>0.11013083312894316</v>
      </c>
      <c r="R126" s="225">
        <v>8.0012375934240074E-3</v>
      </c>
      <c r="S126" s="225">
        <v>0</v>
      </c>
      <c r="T126" s="225">
        <v>0</v>
      </c>
      <c r="U126" s="225">
        <v>0</v>
      </c>
      <c r="V126" s="225">
        <v>4.5315480147519405E-2</v>
      </c>
      <c r="W126" s="225">
        <v>1.0656949378561546E-3</v>
      </c>
      <c r="X126" s="225">
        <v>4.2627797514246181E-4</v>
      </c>
      <c r="Y126" s="225">
        <v>0</v>
      </c>
      <c r="Z126" s="225">
        <v>0</v>
      </c>
      <c r="AA126" s="402">
        <v>4.8764921522372204E-2</v>
      </c>
    </row>
    <row r="127" spans="1:27" s="100" customFormat="1" ht="19.5" hidden="1" customHeight="1" thickBot="1">
      <c r="A127" s="3" t="s">
        <v>368</v>
      </c>
      <c r="B127" s="622" t="s">
        <v>439</v>
      </c>
      <c r="C127" s="1010">
        <v>0.24828549543971934</v>
      </c>
      <c r="D127" s="511">
        <v>1.1607080733212227E-3</v>
      </c>
      <c r="E127" s="511">
        <v>9.808924334218376E-2</v>
      </c>
      <c r="F127" s="511">
        <v>8.6659719573701222E-2</v>
      </c>
      <c r="G127" s="511">
        <v>0.23939971120163098</v>
      </c>
      <c r="H127" s="511">
        <v>7.9848349980908614E-3</v>
      </c>
      <c r="I127" s="511">
        <v>6.5229702354754841E-3</v>
      </c>
      <c r="J127" s="511">
        <v>0</v>
      </c>
      <c r="K127" s="511">
        <v>0</v>
      </c>
      <c r="L127" s="511">
        <v>8.2095313501586678E-2</v>
      </c>
      <c r="M127" s="511">
        <v>7.696226504183963E-4</v>
      </c>
      <c r="N127" s="511">
        <v>2.2314874130337742E-3</v>
      </c>
      <c r="O127" s="511">
        <v>0</v>
      </c>
      <c r="P127" s="511">
        <v>0</v>
      </c>
      <c r="Q127" s="511">
        <v>0.12279057509858789</v>
      </c>
      <c r="R127" s="511">
        <v>8.0956773906782943E-3</v>
      </c>
      <c r="S127" s="511">
        <v>0</v>
      </c>
      <c r="T127" s="511">
        <v>0</v>
      </c>
      <c r="U127" s="511">
        <v>0</v>
      </c>
      <c r="V127" s="511">
        <v>4.3627983995592846E-2</v>
      </c>
      <c r="W127" s="511">
        <v>1.0791448033040556E-3</v>
      </c>
      <c r="X127" s="511">
        <v>4.1827317957521536E-4</v>
      </c>
      <c r="Y127" s="511">
        <v>0</v>
      </c>
      <c r="Z127" s="511">
        <v>0</v>
      </c>
      <c r="AA127" s="262">
        <v>5.0789239103100105E-2</v>
      </c>
    </row>
    <row r="128" spans="1:27" s="100" customFormat="1" ht="19.5" hidden="1" customHeight="1" thickBot="1">
      <c r="A128" s="3" t="s">
        <v>368</v>
      </c>
      <c r="B128" s="795" t="s">
        <v>442</v>
      </c>
      <c r="C128" s="1009">
        <v>0.33764038810619323</v>
      </c>
      <c r="D128" s="844">
        <v>1.2234086168471279E-3</v>
      </c>
      <c r="E128" s="844">
        <v>7.78059206675316E-2</v>
      </c>
      <c r="F128" s="844">
        <v>6.481054937146756E-2</v>
      </c>
      <c r="G128" s="844">
        <v>0.19133773652784367</v>
      </c>
      <c r="H128" s="844">
        <v>3.3436649567215128E-2</v>
      </c>
      <c r="I128" s="844">
        <v>6.3496181598341819E-3</v>
      </c>
      <c r="J128" s="844">
        <v>0</v>
      </c>
      <c r="K128" s="844">
        <v>0</v>
      </c>
      <c r="L128" s="844">
        <v>5.7761613004867894E-2</v>
      </c>
      <c r="M128" s="844">
        <v>2.8498411660670728E-2</v>
      </c>
      <c r="N128" s="844">
        <v>6.6395405143474338E-3</v>
      </c>
      <c r="O128" s="844">
        <v>0</v>
      </c>
      <c r="P128" s="844">
        <v>0</v>
      </c>
      <c r="Q128" s="844">
        <v>9.2025974964418653E-2</v>
      </c>
      <c r="R128" s="844">
        <v>2.9766423716673745E-2</v>
      </c>
      <c r="S128" s="844">
        <v>1.3540329743750765E-4</v>
      </c>
      <c r="T128" s="844">
        <v>0</v>
      </c>
      <c r="U128" s="844">
        <v>0</v>
      </c>
      <c r="V128" s="844">
        <v>3.2469710725514335E-2</v>
      </c>
      <c r="W128" s="844">
        <v>3.2624229782590082E-3</v>
      </c>
      <c r="X128" s="844">
        <v>3.1859599397060626E-4</v>
      </c>
      <c r="Y128" s="844">
        <v>0</v>
      </c>
      <c r="Z128" s="844">
        <v>0</v>
      </c>
      <c r="AA128" s="976">
        <v>3.6517632126907867E-2</v>
      </c>
    </row>
    <row r="129" spans="1:27" s="100" customFormat="1" ht="19.5" customHeight="1" thickBot="1">
      <c r="A129" s="3" t="s">
        <v>368</v>
      </c>
      <c r="B129" s="795" t="s">
        <v>454</v>
      </c>
      <c r="C129" s="1009">
        <v>0.33132740640743807</v>
      </c>
      <c r="D129" s="844">
        <v>9.6629232610088382E-4</v>
      </c>
      <c r="E129" s="844">
        <v>8.1469679047584745E-2</v>
      </c>
      <c r="F129" s="844">
        <v>7.5481662881034001E-2</v>
      </c>
      <c r="G129" s="844">
        <v>0.17805526801457727</v>
      </c>
      <c r="H129" s="844">
        <v>3.6686149583811535E-2</v>
      </c>
      <c r="I129" s="844">
        <v>7.2704134241357975E-3</v>
      </c>
      <c r="J129" s="844">
        <v>0</v>
      </c>
      <c r="K129" s="844">
        <v>0</v>
      </c>
      <c r="L129" s="844">
        <v>6.0639712377651894E-2</v>
      </c>
      <c r="M129" s="844">
        <v>2.8260679751266775E-2</v>
      </c>
      <c r="N129" s="844">
        <v>5.7168550641875536E-3</v>
      </c>
      <c r="O129" s="844">
        <v>0</v>
      </c>
      <c r="P129" s="844">
        <v>0</v>
      </c>
      <c r="Q129" s="844">
        <v>9.4570805236347893E-2</v>
      </c>
      <c r="R129" s="844">
        <v>2.7369293807034178E-2</v>
      </c>
      <c r="S129" s="844">
        <v>1.3632961500027974E-4</v>
      </c>
      <c r="T129" s="844">
        <v>0</v>
      </c>
      <c r="U129" s="844">
        <v>0</v>
      </c>
      <c r="V129" s="844">
        <v>3.1030717752755978E-2</v>
      </c>
      <c r="W129" s="844">
        <v>3.2104875268747194E-3</v>
      </c>
      <c r="X129" s="844">
        <v>2.9962552747314229E-4</v>
      </c>
      <c r="Y129" s="844">
        <v>0</v>
      </c>
      <c r="Z129" s="844">
        <v>0</v>
      </c>
      <c r="AA129" s="976">
        <v>3.7508621656725312E-2</v>
      </c>
    </row>
  </sheetData>
  <mergeCells count="21">
    <mergeCell ref="R90:V90"/>
    <mergeCell ref="W90:AA90"/>
    <mergeCell ref="W48:AA48"/>
    <mergeCell ref="R5:V5"/>
    <mergeCell ref="W5:AA5"/>
    <mergeCell ref="R48:V48"/>
    <mergeCell ref="A90:A91"/>
    <mergeCell ref="C90:G90"/>
    <mergeCell ref="H90:L90"/>
    <mergeCell ref="M90:Q90"/>
    <mergeCell ref="A48:A49"/>
    <mergeCell ref="C48:G48"/>
    <mergeCell ref="H48:L48"/>
    <mergeCell ref="M48:Q48"/>
    <mergeCell ref="A5:A6"/>
    <mergeCell ref="C5:G5"/>
    <mergeCell ref="H5:L5"/>
    <mergeCell ref="M5:Q5"/>
    <mergeCell ref="A1:AA1"/>
    <mergeCell ref="A2:AA2"/>
    <mergeCell ref="Y4:AA4"/>
  </mergeCells>
  <phoneticPr fontId="7"/>
  <printOptions horizontalCentered="1"/>
  <pageMargins left="0.31496062992125984" right="0.31496062992125984" top="0.55118110236220474" bottom="0.55118110236220474" header="0.31496062992125984" footer="0.31496062992125984"/>
  <pageSetup paperSize="9" scale="51" orientation="landscape" r:id="rId1"/>
  <headerFooter>
    <oddFooter>&amp;C&amp;14&amp;P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18">
    <pageSetUpPr fitToPage="1"/>
  </sheetPr>
  <dimension ref="B1:S127"/>
  <sheetViews>
    <sheetView zoomScale="70" zoomScaleNormal="70" workbookViewId="0">
      <selection sqref="A1:XFD1048576"/>
    </sheetView>
  </sheetViews>
  <sheetFormatPr defaultRowHeight="13.5"/>
  <cols>
    <col min="1" max="1" width="23.75" customWidth="1"/>
    <col min="2" max="2" width="14.875" hidden="1" customWidth="1"/>
    <col min="3" max="3" width="12" customWidth="1"/>
    <col min="4" max="8" width="23.125" customWidth="1"/>
    <col min="15" max="15" width="13.875" customWidth="1"/>
  </cols>
  <sheetData>
    <row r="1" spans="2:19" ht="42" customHeight="1">
      <c r="B1" s="1199" t="s">
        <v>276</v>
      </c>
      <c r="C1" s="1199"/>
      <c r="D1" s="1199"/>
      <c r="E1" s="1199"/>
      <c r="F1" s="1199"/>
      <c r="G1" s="1199"/>
      <c r="H1" s="1199"/>
      <c r="I1" s="286"/>
    </row>
    <row r="2" spans="2:19" ht="33" customHeight="1">
      <c r="B2" s="1294" t="s">
        <v>232</v>
      </c>
      <c r="C2" s="1294"/>
      <c r="D2" s="1294"/>
      <c r="E2" s="1294"/>
      <c r="F2" s="1294"/>
      <c r="G2" s="1294"/>
      <c r="H2" s="1294"/>
      <c r="I2" s="286"/>
    </row>
    <row r="3" spans="2:19" ht="17.25" customHeight="1">
      <c r="B3" s="77"/>
      <c r="C3" s="77"/>
      <c r="D3" s="76"/>
      <c r="E3" s="76"/>
      <c r="F3" s="76"/>
      <c r="G3" s="76"/>
      <c r="H3" s="76"/>
      <c r="I3" s="76"/>
      <c r="P3" s="840"/>
      <c r="Q3" s="835"/>
      <c r="R3" s="835"/>
      <c r="S3" s="835"/>
    </row>
    <row r="4" spans="2:19" ht="24" customHeight="1" thickBot="1">
      <c r="C4" s="151" t="s">
        <v>100</v>
      </c>
      <c r="D4" s="76"/>
      <c r="E4" s="76"/>
      <c r="F4" s="76"/>
      <c r="G4" s="76"/>
      <c r="H4" s="150" t="s">
        <v>29</v>
      </c>
      <c r="I4" s="76"/>
    </row>
    <row r="5" spans="2:19" ht="17.25">
      <c r="B5" s="80"/>
      <c r="C5" s="620"/>
      <c r="D5" s="1244" t="s">
        <v>101</v>
      </c>
      <c r="E5" s="1242"/>
      <c r="F5" s="1242" t="s">
        <v>102</v>
      </c>
      <c r="G5" s="1242"/>
      <c r="H5" s="1239" t="s">
        <v>77</v>
      </c>
    </row>
    <row r="6" spans="2:19" ht="15" customHeight="1" thickBot="1">
      <c r="B6" s="81"/>
      <c r="C6" s="621"/>
      <c r="D6" s="82" t="s">
        <v>78</v>
      </c>
      <c r="E6" s="83" t="s">
        <v>103</v>
      </c>
      <c r="F6" s="83" t="s">
        <v>78</v>
      </c>
      <c r="G6" s="83" t="s">
        <v>103</v>
      </c>
      <c r="H6" s="1240"/>
    </row>
    <row r="7" spans="2:19" ht="18" hidden="1" thickTop="1">
      <c r="B7" s="2" t="s">
        <v>10</v>
      </c>
      <c r="C7" s="622" t="s">
        <v>9</v>
      </c>
      <c r="D7" s="84">
        <v>0</v>
      </c>
      <c r="E7" s="85">
        <v>0</v>
      </c>
      <c r="F7" s="85">
        <v>0</v>
      </c>
      <c r="G7" s="85">
        <v>0</v>
      </c>
      <c r="H7" s="86">
        <v>0</v>
      </c>
    </row>
    <row r="8" spans="2:19" ht="18" thickTop="1">
      <c r="B8" s="2" t="s">
        <v>11</v>
      </c>
      <c r="C8" s="623" t="s">
        <v>12</v>
      </c>
      <c r="D8" s="84">
        <v>0</v>
      </c>
      <c r="E8" s="85">
        <v>0</v>
      </c>
      <c r="F8" s="85">
        <v>0</v>
      </c>
      <c r="G8" s="85">
        <v>0</v>
      </c>
      <c r="H8" s="86">
        <v>0</v>
      </c>
    </row>
    <row r="9" spans="2:19" ht="17.25">
      <c r="B9" s="2" t="s">
        <v>13</v>
      </c>
      <c r="C9" s="623" t="s">
        <v>14</v>
      </c>
      <c r="D9" s="84">
        <v>0</v>
      </c>
      <c r="E9" s="85">
        <v>0</v>
      </c>
      <c r="F9" s="85">
        <v>0</v>
      </c>
      <c r="G9" s="85">
        <v>0</v>
      </c>
      <c r="H9" s="86">
        <v>0</v>
      </c>
    </row>
    <row r="10" spans="2:19" ht="17.25">
      <c r="B10" s="2" t="s">
        <v>15</v>
      </c>
      <c r="C10" s="623" t="s">
        <v>16</v>
      </c>
      <c r="D10" s="84">
        <v>0</v>
      </c>
      <c r="E10" s="85">
        <v>0</v>
      </c>
      <c r="F10" s="85">
        <v>0</v>
      </c>
      <c r="G10" s="85">
        <v>0</v>
      </c>
      <c r="H10" s="86">
        <v>0</v>
      </c>
    </row>
    <row r="11" spans="2:19" ht="17.25">
      <c r="B11" s="2" t="s">
        <v>17</v>
      </c>
      <c r="C11" s="623" t="s">
        <v>18</v>
      </c>
      <c r="D11" s="84">
        <v>0</v>
      </c>
      <c r="E11" s="85">
        <v>0</v>
      </c>
      <c r="F11" s="85">
        <v>0</v>
      </c>
      <c r="G11" s="85">
        <v>0</v>
      </c>
      <c r="H11" s="86">
        <v>0</v>
      </c>
    </row>
    <row r="12" spans="2:19" ht="17.25">
      <c r="B12" s="2" t="s">
        <v>19</v>
      </c>
      <c r="C12" s="622" t="s">
        <v>20</v>
      </c>
      <c r="D12" s="84">
        <v>0</v>
      </c>
      <c r="E12" s="85">
        <v>0</v>
      </c>
      <c r="F12" s="85">
        <v>0</v>
      </c>
      <c r="G12" s="85">
        <v>0</v>
      </c>
      <c r="H12" s="86">
        <v>0</v>
      </c>
    </row>
    <row r="13" spans="2:19" ht="17.25" hidden="1">
      <c r="B13" s="431" t="s">
        <v>282</v>
      </c>
      <c r="C13" s="623" t="s">
        <v>283</v>
      </c>
      <c r="D13" s="84">
        <v>0</v>
      </c>
      <c r="E13" s="85">
        <v>0</v>
      </c>
      <c r="F13" s="85">
        <v>0</v>
      </c>
      <c r="G13" s="85">
        <v>0</v>
      </c>
      <c r="H13" s="86">
        <v>0</v>
      </c>
    </row>
    <row r="14" spans="2:19" ht="17.25" hidden="1">
      <c r="B14" s="431" t="s">
        <v>287</v>
      </c>
      <c r="C14" s="623" t="s">
        <v>288</v>
      </c>
      <c r="D14" s="84">
        <v>0</v>
      </c>
      <c r="E14" s="85">
        <v>0</v>
      </c>
      <c r="F14" s="85">
        <v>0</v>
      </c>
      <c r="G14" s="85">
        <v>0</v>
      </c>
      <c r="H14" s="86">
        <v>0</v>
      </c>
    </row>
    <row r="15" spans="2:19" ht="17.25" hidden="1">
      <c r="B15" s="431" t="s">
        <v>289</v>
      </c>
      <c r="C15" s="623" t="s">
        <v>290</v>
      </c>
      <c r="D15" s="84">
        <v>0</v>
      </c>
      <c r="E15" s="85">
        <v>0</v>
      </c>
      <c r="F15" s="85">
        <v>0</v>
      </c>
      <c r="G15" s="85">
        <v>0</v>
      </c>
      <c r="H15" s="86">
        <v>0</v>
      </c>
    </row>
    <row r="16" spans="2:19" ht="17.25">
      <c r="B16" s="431" t="s">
        <v>341</v>
      </c>
      <c r="C16" s="623" t="s">
        <v>342</v>
      </c>
      <c r="D16" s="84">
        <v>0</v>
      </c>
      <c r="E16" s="85">
        <v>0</v>
      </c>
      <c r="F16" s="85">
        <v>0</v>
      </c>
      <c r="G16" s="85">
        <v>0</v>
      </c>
      <c r="H16" s="86">
        <v>0</v>
      </c>
    </row>
    <row r="17" spans="2:8" ht="17.25" hidden="1">
      <c r="B17" s="431" t="s">
        <v>346</v>
      </c>
      <c r="C17" s="623" t="s">
        <v>347</v>
      </c>
      <c r="D17" s="84">
        <v>0</v>
      </c>
      <c r="E17" s="85">
        <v>0</v>
      </c>
      <c r="F17" s="85">
        <v>0</v>
      </c>
      <c r="G17" s="85">
        <v>0</v>
      </c>
      <c r="H17" s="86">
        <v>0</v>
      </c>
    </row>
    <row r="18" spans="2:8" ht="17.25" hidden="1">
      <c r="B18" s="431" t="s">
        <v>349</v>
      </c>
      <c r="C18" s="623" t="s">
        <v>350</v>
      </c>
      <c r="D18" s="84">
        <v>0</v>
      </c>
      <c r="E18" s="85">
        <v>0</v>
      </c>
      <c r="F18" s="85">
        <v>0</v>
      </c>
      <c r="G18" s="85">
        <v>0</v>
      </c>
      <c r="H18" s="86">
        <v>0</v>
      </c>
    </row>
    <row r="19" spans="2:8" ht="17.25" hidden="1">
      <c r="B19" s="431" t="s">
        <v>352</v>
      </c>
      <c r="C19" s="623" t="s">
        <v>353</v>
      </c>
      <c r="D19" s="84">
        <v>0</v>
      </c>
      <c r="E19" s="85">
        <v>0</v>
      </c>
      <c r="F19" s="85">
        <v>4.88</v>
      </c>
      <c r="G19" s="85">
        <v>0</v>
      </c>
      <c r="H19" s="86">
        <v>0</v>
      </c>
    </row>
    <row r="20" spans="2:8" ht="18.75">
      <c r="B20" s="710" t="s">
        <v>356</v>
      </c>
      <c r="C20" s="623" t="s">
        <v>357</v>
      </c>
      <c r="D20" s="84">
        <v>0</v>
      </c>
      <c r="E20" s="85">
        <v>0</v>
      </c>
      <c r="F20" s="85">
        <v>29.76</v>
      </c>
      <c r="G20" s="85">
        <v>0</v>
      </c>
      <c r="H20" s="86">
        <v>0</v>
      </c>
    </row>
    <row r="21" spans="2:8" ht="17.25" hidden="1">
      <c r="B21" s="431" t="s">
        <v>358</v>
      </c>
      <c r="C21" s="623" t="s">
        <v>359</v>
      </c>
      <c r="D21" s="84">
        <v>0</v>
      </c>
      <c r="E21" s="85">
        <v>0</v>
      </c>
      <c r="F21" s="85">
        <v>2.2999999999999998</v>
      </c>
      <c r="G21" s="85">
        <v>0</v>
      </c>
      <c r="H21" s="86">
        <v>0</v>
      </c>
    </row>
    <row r="22" spans="2:8" ht="17.25" hidden="1">
      <c r="B22" s="431" t="s">
        <v>360</v>
      </c>
      <c r="C22" s="623" t="s">
        <v>361</v>
      </c>
      <c r="D22" s="84">
        <v>0</v>
      </c>
      <c r="E22" s="85">
        <v>0</v>
      </c>
      <c r="F22" s="85">
        <v>25.58</v>
      </c>
      <c r="G22" s="85">
        <v>0</v>
      </c>
      <c r="H22" s="86">
        <v>0</v>
      </c>
    </row>
    <row r="23" spans="2:8" ht="17.25" hidden="1">
      <c r="B23" s="431" t="s">
        <v>362</v>
      </c>
      <c r="C23" s="623" t="s">
        <v>363</v>
      </c>
      <c r="D23" s="84">
        <v>0</v>
      </c>
      <c r="E23" s="85">
        <v>0</v>
      </c>
      <c r="F23" s="85">
        <v>20.350000000000001</v>
      </c>
      <c r="G23" s="85">
        <v>0</v>
      </c>
      <c r="H23" s="86">
        <v>0</v>
      </c>
    </row>
    <row r="24" spans="2:8" ht="17.25">
      <c r="B24" s="431" t="s">
        <v>368</v>
      </c>
      <c r="C24" s="623" t="s">
        <v>368</v>
      </c>
      <c r="D24" s="84">
        <v>0</v>
      </c>
      <c r="E24" s="85">
        <v>0</v>
      </c>
      <c r="F24" s="85">
        <v>0</v>
      </c>
      <c r="G24" s="85">
        <v>0</v>
      </c>
      <c r="H24" s="86">
        <v>0</v>
      </c>
    </row>
    <row r="25" spans="2:8" ht="17.25" hidden="1">
      <c r="B25" s="431" t="s">
        <v>368</v>
      </c>
      <c r="C25" s="623" t="s">
        <v>371</v>
      </c>
      <c r="D25" s="84">
        <v>0</v>
      </c>
      <c r="E25" s="85">
        <v>0</v>
      </c>
      <c r="F25" s="85">
        <v>0</v>
      </c>
      <c r="G25" s="85">
        <v>0</v>
      </c>
      <c r="H25" s="86">
        <v>0</v>
      </c>
    </row>
    <row r="26" spans="2:8" ht="17.25" hidden="1">
      <c r="B26" s="431" t="s">
        <v>368</v>
      </c>
      <c r="C26" s="623" t="s">
        <v>372</v>
      </c>
      <c r="D26" s="84">
        <v>0</v>
      </c>
      <c r="E26" s="85">
        <v>0</v>
      </c>
      <c r="F26" s="85">
        <v>0</v>
      </c>
      <c r="G26" s="85">
        <v>0</v>
      </c>
      <c r="H26" s="86">
        <v>0</v>
      </c>
    </row>
    <row r="27" spans="2:8" ht="17.25" hidden="1">
      <c r="B27" s="431" t="s">
        <v>368</v>
      </c>
      <c r="C27" s="623" t="s">
        <v>374</v>
      </c>
      <c r="D27" s="84">
        <v>0</v>
      </c>
      <c r="E27" s="85">
        <v>0</v>
      </c>
      <c r="F27" s="85">
        <v>0</v>
      </c>
      <c r="G27" s="85">
        <v>0</v>
      </c>
      <c r="H27" s="86">
        <v>0</v>
      </c>
    </row>
    <row r="28" spans="2:8" ht="17.25">
      <c r="B28" s="431" t="s">
        <v>368</v>
      </c>
      <c r="C28" s="623" t="s">
        <v>375</v>
      </c>
      <c r="D28" s="84">
        <v>0</v>
      </c>
      <c r="E28" s="85">
        <v>0</v>
      </c>
      <c r="F28" s="85">
        <v>0</v>
      </c>
      <c r="G28" s="85">
        <v>0</v>
      </c>
      <c r="H28" s="86">
        <v>0</v>
      </c>
    </row>
    <row r="29" spans="2:8" ht="17.25" hidden="1">
      <c r="B29" s="431" t="s">
        <v>368</v>
      </c>
      <c r="C29" s="623" t="s">
        <v>376</v>
      </c>
      <c r="D29" s="84">
        <v>0</v>
      </c>
      <c r="E29" s="85">
        <v>0</v>
      </c>
      <c r="F29" s="85">
        <v>0</v>
      </c>
      <c r="G29" s="85">
        <v>0</v>
      </c>
      <c r="H29" s="86">
        <v>0</v>
      </c>
    </row>
    <row r="30" spans="2:8" ht="17.25" hidden="1">
      <c r="B30" s="431" t="s">
        <v>368</v>
      </c>
      <c r="C30" s="623" t="s">
        <v>378</v>
      </c>
      <c r="D30" s="84">
        <v>0</v>
      </c>
      <c r="E30" s="85">
        <v>0</v>
      </c>
      <c r="F30" s="85">
        <v>0</v>
      </c>
      <c r="G30" s="85">
        <v>0</v>
      </c>
      <c r="H30" s="86">
        <v>0</v>
      </c>
    </row>
    <row r="31" spans="2:8" ht="17.25" hidden="1">
      <c r="B31" s="431" t="s">
        <v>368</v>
      </c>
      <c r="C31" s="623" t="s">
        <v>379</v>
      </c>
      <c r="D31" s="84">
        <v>0</v>
      </c>
      <c r="E31" s="85">
        <v>0</v>
      </c>
      <c r="F31" s="85">
        <v>0</v>
      </c>
      <c r="G31" s="85">
        <v>0</v>
      </c>
      <c r="H31" s="86">
        <v>0</v>
      </c>
    </row>
    <row r="32" spans="2:8" ht="17.25">
      <c r="B32" s="431"/>
      <c r="C32" s="623" t="s">
        <v>386</v>
      </c>
      <c r="D32" s="84">
        <v>0</v>
      </c>
      <c r="E32" s="85">
        <v>0</v>
      </c>
      <c r="F32" s="85">
        <v>0</v>
      </c>
      <c r="G32" s="85">
        <v>0</v>
      </c>
      <c r="H32" s="86">
        <v>0</v>
      </c>
    </row>
    <row r="33" spans="2:8" ht="17.25" hidden="1">
      <c r="B33" s="431"/>
      <c r="C33" s="623" t="s">
        <v>397</v>
      </c>
      <c r="D33" s="84">
        <v>0</v>
      </c>
      <c r="E33" s="85">
        <v>0</v>
      </c>
      <c r="F33" s="85">
        <v>0</v>
      </c>
      <c r="G33" s="85">
        <v>0</v>
      </c>
      <c r="H33" s="86">
        <v>0</v>
      </c>
    </row>
    <row r="34" spans="2:8" ht="17.25" hidden="1">
      <c r="B34" s="431"/>
      <c r="C34" s="623" t="s">
        <v>414</v>
      </c>
      <c r="D34" s="84">
        <v>0</v>
      </c>
      <c r="E34" s="85">
        <v>0</v>
      </c>
      <c r="F34" s="85">
        <v>0</v>
      </c>
      <c r="G34" s="85">
        <v>0</v>
      </c>
      <c r="H34" s="86">
        <v>0</v>
      </c>
    </row>
    <row r="35" spans="2:8" ht="17.25" hidden="1">
      <c r="B35" s="431"/>
      <c r="C35" s="623" t="s">
        <v>415</v>
      </c>
      <c r="D35" s="84">
        <v>1.03</v>
      </c>
      <c r="E35" s="85">
        <v>0</v>
      </c>
      <c r="F35" s="85">
        <v>0</v>
      </c>
      <c r="G35" s="85">
        <v>0</v>
      </c>
      <c r="H35" s="86">
        <v>0</v>
      </c>
    </row>
    <row r="36" spans="2:8" ht="17.25">
      <c r="B36" s="431"/>
      <c r="C36" s="623" t="s">
        <v>419</v>
      </c>
      <c r="D36" s="84">
        <v>1.75</v>
      </c>
      <c r="E36" s="85">
        <v>0</v>
      </c>
      <c r="F36" s="85">
        <v>0</v>
      </c>
      <c r="G36" s="85">
        <v>0</v>
      </c>
      <c r="H36" s="86">
        <v>0</v>
      </c>
    </row>
    <row r="37" spans="2:8" ht="17.25" hidden="1">
      <c r="B37" s="431"/>
      <c r="C37" s="623" t="s">
        <v>421</v>
      </c>
      <c r="D37" s="84">
        <v>2.8</v>
      </c>
      <c r="E37" s="85">
        <v>0</v>
      </c>
      <c r="F37" s="85">
        <v>0</v>
      </c>
      <c r="G37" s="85">
        <v>0</v>
      </c>
      <c r="H37" s="86">
        <v>0</v>
      </c>
    </row>
    <row r="38" spans="2:8" ht="17.25" hidden="1">
      <c r="B38" s="431"/>
      <c r="C38" s="623" t="s">
        <v>422</v>
      </c>
      <c r="D38" s="84">
        <v>0</v>
      </c>
      <c r="E38" s="85">
        <v>0</v>
      </c>
      <c r="F38" s="85">
        <v>0</v>
      </c>
      <c r="G38" s="85">
        <v>0</v>
      </c>
      <c r="H38" s="86">
        <v>0</v>
      </c>
    </row>
    <row r="39" spans="2:8" ht="17.25" hidden="1">
      <c r="B39" s="431"/>
      <c r="C39" s="623" t="s">
        <v>427</v>
      </c>
      <c r="D39" s="84">
        <v>1.83</v>
      </c>
      <c r="E39" s="85">
        <v>0</v>
      </c>
      <c r="F39" s="85">
        <v>0</v>
      </c>
      <c r="G39" s="85">
        <v>0</v>
      </c>
      <c r="H39" s="86">
        <v>0</v>
      </c>
    </row>
    <row r="40" spans="2:8" ht="17.25">
      <c r="B40" s="431"/>
      <c r="C40" s="622" t="s">
        <v>430</v>
      </c>
      <c r="D40" s="849">
        <v>2.2400000000000002</v>
      </c>
      <c r="E40" s="152">
        <v>0</v>
      </c>
      <c r="F40" s="152">
        <v>0</v>
      </c>
      <c r="G40" s="152">
        <v>0</v>
      </c>
      <c r="H40" s="490">
        <v>0</v>
      </c>
    </row>
    <row r="41" spans="2:8" ht="17.25" hidden="1">
      <c r="B41" s="431"/>
      <c r="C41" s="623" t="s">
        <v>436</v>
      </c>
      <c r="D41" s="84">
        <v>8.92</v>
      </c>
      <c r="E41" s="85">
        <v>0</v>
      </c>
      <c r="F41" s="85">
        <v>0</v>
      </c>
      <c r="G41" s="85">
        <v>0</v>
      </c>
      <c r="H41" s="86">
        <v>0</v>
      </c>
    </row>
    <row r="42" spans="2:8" ht="18" hidden="1" thickBot="1">
      <c r="B42" s="3" t="s">
        <v>368</v>
      </c>
      <c r="C42" s="622" t="s">
        <v>439</v>
      </c>
      <c r="D42" s="152">
        <v>0</v>
      </c>
      <c r="E42" s="152">
        <v>0</v>
      </c>
      <c r="F42" s="152">
        <v>0</v>
      </c>
      <c r="G42" s="152">
        <v>0</v>
      </c>
      <c r="H42" s="490">
        <v>0</v>
      </c>
    </row>
    <row r="43" spans="2:8" ht="18" hidden="1" thickBot="1">
      <c r="B43" s="3" t="s">
        <v>368</v>
      </c>
      <c r="C43" s="795" t="s">
        <v>442</v>
      </c>
      <c r="D43" s="950">
        <v>0</v>
      </c>
      <c r="E43" s="950">
        <v>0</v>
      </c>
      <c r="F43" s="950">
        <v>0</v>
      </c>
      <c r="G43" s="950">
        <v>0</v>
      </c>
      <c r="H43" s="951">
        <v>0</v>
      </c>
    </row>
    <row r="44" spans="2:8" ht="18" thickBot="1">
      <c r="B44" s="3" t="s">
        <v>368</v>
      </c>
      <c r="C44" s="795" t="s">
        <v>454</v>
      </c>
      <c r="D44" s="950">
        <v>0</v>
      </c>
      <c r="E44" s="950">
        <v>0</v>
      </c>
      <c r="F44" s="950">
        <v>0</v>
      </c>
      <c r="G44" s="950">
        <v>0</v>
      </c>
      <c r="H44" s="951">
        <v>0</v>
      </c>
    </row>
    <row r="45" spans="2:8" ht="17.25">
      <c r="B45" s="78"/>
      <c r="C45" s="78"/>
      <c r="D45" s="76"/>
      <c r="E45" s="76"/>
      <c r="F45" s="76"/>
      <c r="G45" s="76"/>
      <c r="H45" s="76"/>
    </row>
    <row r="46" spans="2:8" ht="19.5" thickBot="1">
      <c r="C46" s="151" t="s">
        <v>104</v>
      </c>
      <c r="D46" s="76"/>
      <c r="E46" s="76"/>
      <c r="F46" s="76"/>
      <c r="G46" s="150" t="s">
        <v>29</v>
      </c>
      <c r="H46" s="76"/>
    </row>
    <row r="47" spans="2:8" ht="22.5" customHeight="1" thickBot="1">
      <c r="B47" s="359"/>
      <c r="C47" s="624"/>
      <c r="D47" s="360" t="s">
        <v>105</v>
      </c>
      <c r="E47" s="361" t="s">
        <v>102</v>
      </c>
      <c r="F47" s="361" t="s">
        <v>106</v>
      </c>
      <c r="G47" s="362" t="s">
        <v>77</v>
      </c>
      <c r="H47" s="55"/>
    </row>
    <row r="48" spans="2:8" ht="18" hidden="1" thickTop="1">
      <c r="B48" s="99" t="s">
        <v>10</v>
      </c>
      <c r="C48" s="625" t="s">
        <v>9</v>
      </c>
      <c r="D48" s="365">
        <v>0</v>
      </c>
      <c r="E48" s="366">
        <v>0</v>
      </c>
      <c r="F48" s="366">
        <v>0</v>
      </c>
      <c r="G48" s="367">
        <v>0</v>
      </c>
      <c r="H48" s="55"/>
    </row>
    <row r="49" spans="2:8" ht="18" thickTop="1">
      <c r="B49" s="2" t="s">
        <v>11</v>
      </c>
      <c r="C49" s="623" t="s">
        <v>12</v>
      </c>
      <c r="D49" s="84">
        <v>0</v>
      </c>
      <c r="E49" s="85">
        <v>0</v>
      </c>
      <c r="F49" s="85">
        <v>0</v>
      </c>
      <c r="G49" s="86">
        <v>0</v>
      </c>
      <c r="H49" s="55"/>
    </row>
    <row r="50" spans="2:8" ht="17.25">
      <c r="B50" s="2" t="s">
        <v>13</v>
      </c>
      <c r="C50" s="623" t="s">
        <v>14</v>
      </c>
      <c r="D50" s="84">
        <v>0</v>
      </c>
      <c r="E50" s="85">
        <v>0</v>
      </c>
      <c r="F50" s="85">
        <v>0</v>
      </c>
      <c r="G50" s="86">
        <v>0</v>
      </c>
      <c r="H50" s="55"/>
    </row>
    <row r="51" spans="2:8" ht="17.25">
      <c r="B51" s="2" t="s">
        <v>15</v>
      </c>
      <c r="C51" s="623" t="s">
        <v>16</v>
      </c>
      <c r="D51" s="84">
        <v>0</v>
      </c>
      <c r="E51" s="85">
        <v>0</v>
      </c>
      <c r="F51" s="85">
        <v>0</v>
      </c>
      <c r="G51" s="86">
        <v>0</v>
      </c>
      <c r="H51" s="55"/>
    </row>
    <row r="52" spans="2:8" ht="17.25">
      <c r="B52" s="2" t="s">
        <v>17</v>
      </c>
      <c r="C52" s="623" t="s">
        <v>18</v>
      </c>
      <c r="D52" s="84">
        <v>0</v>
      </c>
      <c r="E52" s="85">
        <v>0</v>
      </c>
      <c r="F52" s="85">
        <v>0</v>
      </c>
      <c r="G52" s="86">
        <v>0</v>
      </c>
      <c r="H52" s="55"/>
    </row>
    <row r="53" spans="2:8" ht="17.25">
      <c r="B53" s="2" t="s">
        <v>19</v>
      </c>
      <c r="C53" s="622" t="s">
        <v>20</v>
      </c>
      <c r="D53" s="84">
        <v>0</v>
      </c>
      <c r="E53" s="85">
        <v>0</v>
      </c>
      <c r="F53" s="85">
        <v>0</v>
      </c>
      <c r="G53" s="86">
        <v>0</v>
      </c>
      <c r="H53" s="55"/>
    </row>
    <row r="54" spans="2:8" ht="17.25" hidden="1">
      <c r="B54" s="431" t="s">
        <v>282</v>
      </c>
      <c r="C54" s="623" t="s">
        <v>283</v>
      </c>
      <c r="D54" s="84">
        <v>0</v>
      </c>
      <c r="E54" s="85">
        <v>0</v>
      </c>
      <c r="F54" s="85">
        <v>0</v>
      </c>
      <c r="G54" s="86">
        <v>0</v>
      </c>
      <c r="H54" s="55"/>
    </row>
    <row r="55" spans="2:8" ht="17.25" hidden="1">
      <c r="B55" s="431" t="s">
        <v>287</v>
      </c>
      <c r="C55" s="623" t="s">
        <v>288</v>
      </c>
      <c r="D55" s="84">
        <v>0</v>
      </c>
      <c r="E55" s="85">
        <v>0</v>
      </c>
      <c r="F55" s="85">
        <v>0</v>
      </c>
      <c r="G55" s="86">
        <v>0</v>
      </c>
      <c r="H55" s="55"/>
    </row>
    <row r="56" spans="2:8" ht="17.25" hidden="1">
      <c r="B56" s="431" t="s">
        <v>289</v>
      </c>
      <c r="C56" s="623" t="s">
        <v>290</v>
      </c>
      <c r="D56" s="84">
        <v>0</v>
      </c>
      <c r="E56" s="85">
        <v>0</v>
      </c>
      <c r="F56" s="85">
        <v>0</v>
      </c>
      <c r="G56" s="86">
        <v>0</v>
      </c>
      <c r="H56" s="55"/>
    </row>
    <row r="57" spans="2:8" ht="17.25">
      <c r="B57" s="431" t="s">
        <v>341</v>
      </c>
      <c r="C57" s="623" t="s">
        <v>342</v>
      </c>
      <c r="D57" s="84">
        <v>0</v>
      </c>
      <c r="E57" s="85">
        <v>0</v>
      </c>
      <c r="F57" s="85">
        <v>0</v>
      </c>
      <c r="G57" s="86">
        <v>0</v>
      </c>
      <c r="H57" s="55"/>
    </row>
    <row r="58" spans="2:8" ht="17.25" hidden="1">
      <c r="B58" s="431" t="s">
        <v>346</v>
      </c>
      <c r="C58" s="623" t="s">
        <v>347</v>
      </c>
      <c r="D58" s="84">
        <v>0</v>
      </c>
      <c r="E58" s="85">
        <v>0</v>
      </c>
      <c r="F58" s="85">
        <v>0</v>
      </c>
      <c r="G58" s="86">
        <v>0</v>
      </c>
      <c r="H58" s="55"/>
    </row>
    <row r="59" spans="2:8" ht="17.25" hidden="1">
      <c r="B59" s="431" t="s">
        <v>349</v>
      </c>
      <c r="C59" s="623" t="s">
        <v>350</v>
      </c>
      <c r="D59" s="84">
        <v>0</v>
      </c>
      <c r="E59" s="85">
        <v>0</v>
      </c>
      <c r="F59" s="85">
        <v>0</v>
      </c>
      <c r="G59" s="86">
        <v>0</v>
      </c>
      <c r="H59" s="55"/>
    </row>
    <row r="60" spans="2:8" ht="17.25" hidden="1">
      <c r="B60" s="431" t="s">
        <v>352</v>
      </c>
      <c r="C60" s="623" t="s">
        <v>353</v>
      </c>
      <c r="D60" s="84">
        <v>0</v>
      </c>
      <c r="E60" s="85">
        <v>0</v>
      </c>
      <c r="F60" s="85">
        <v>0</v>
      </c>
      <c r="G60" s="86">
        <v>0</v>
      </c>
      <c r="H60" s="55"/>
    </row>
    <row r="61" spans="2:8" ht="17.25">
      <c r="B61" s="431" t="s">
        <v>356</v>
      </c>
      <c r="C61" s="623" t="s">
        <v>357</v>
      </c>
      <c r="D61" s="84">
        <v>0</v>
      </c>
      <c r="E61" s="85">
        <v>0</v>
      </c>
      <c r="F61" s="85">
        <v>0</v>
      </c>
      <c r="G61" s="86">
        <v>0</v>
      </c>
      <c r="H61" s="55"/>
    </row>
    <row r="62" spans="2:8" ht="17.25" hidden="1">
      <c r="B62" s="431" t="s">
        <v>358</v>
      </c>
      <c r="C62" s="623" t="s">
        <v>359</v>
      </c>
      <c r="D62" s="84">
        <v>0</v>
      </c>
      <c r="E62" s="85">
        <v>0</v>
      </c>
      <c r="F62" s="85">
        <v>0</v>
      </c>
      <c r="G62" s="86">
        <v>0</v>
      </c>
      <c r="H62" s="55"/>
    </row>
    <row r="63" spans="2:8" ht="17.25" hidden="1">
      <c r="B63" s="431" t="s">
        <v>360</v>
      </c>
      <c r="C63" s="623" t="s">
        <v>361</v>
      </c>
      <c r="D63" s="84">
        <v>0</v>
      </c>
      <c r="E63" s="85">
        <v>0</v>
      </c>
      <c r="F63" s="85">
        <v>0</v>
      </c>
      <c r="G63" s="86">
        <v>0</v>
      </c>
      <c r="H63" s="55"/>
    </row>
    <row r="64" spans="2:8" ht="17.25" hidden="1">
      <c r="B64" s="431" t="s">
        <v>362</v>
      </c>
      <c r="C64" s="623" t="s">
        <v>363</v>
      </c>
      <c r="D64" s="84">
        <v>0</v>
      </c>
      <c r="E64" s="85">
        <v>0</v>
      </c>
      <c r="F64" s="85">
        <v>0</v>
      </c>
      <c r="G64" s="86">
        <v>0</v>
      </c>
      <c r="H64" s="55"/>
    </row>
    <row r="65" spans="2:8" ht="17.25">
      <c r="B65" s="431" t="s">
        <v>368</v>
      </c>
      <c r="C65" s="623" t="s">
        <v>368</v>
      </c>
      <c r="D65" s="84">
        <v>0</v>
      </c>
      <c r="E65" s="85">
        <v>0</v>
      </c>
      <c r="F65" s="85">
        <v>0</v>
      </c>
      <c r="G65" s="86">
        <v>0</v>
      </c>
      <c r="H65" s="55"/>
    </row>
    <row r="66" spans="2:8" ht="17.25" hidden="1">
      <c r="B66" s="431" t="s">
        <v>368</v>
      </c>
      <c r="C66" s="623" t="s">
        <v>371</v>
      </c>
      <c r="D66" s="84">
        <v>0</v>
      </c>
      <c r="E66" s="85">
        <v>0</v>
      </c>
      <c r="F66" s="85">
        <v>0</v>
      </c>
      <c r="G66" s="86">
        <v>0</v>
      </c>
      <c r="H66" s="55"/>
    </row>
    <row r="67" spans="2:8" ht="17.25" hidden="1">
      <c r="B67" s="431" t="s">
        <v>368</v>
      </c>
      <c r="C67" s="623" t="s">
        <v>372</v>
      </c>
      <c r="D67" s="84">
        <v>0</v>
      </c>
      <c r="E67" s="85">
        <v>0</v>
      </c>
      <c r="F67" s="85">
        <v>0</v>
      </c>
      <c r="G67" s="86">
        <v>0</v>
      </c>
      <c r="H67" s="55"/>
    </row>
    <row r="68" spans="2:8" ht="17.25" hidden="1">
      <c r="B68" s="431" t="s">
        <v>368</v>
      </c>
      <c r="C68" s="623" t="s">
        <v>374</v>
      </c>
      <c r="D68" s="84">
        <v>0</v>
      </c>
      <c r="E68" s="85">
        <v>0</v>
      </c>
      <c r="F68" s="85">
        <v>0</v>
      </c>
      <c r="G68" s="86">
        <v>0</v>
      </c>
      <c r="H68" s="55"/>
    </row>
    <row r="69" spans="2:8" ht="17.25">
      <c r="B69" s="431" t="s">
        <v>368</v>
      </c>
      <c r="C69" s="623" t="s">
        <v>375</v>
      </c>
      <c r="D69" s="84">
        <v>0</v>
      </c>
      <c r="E69" s="85">
        <v>0</v>
      </c>
      <c r="F69" s="85">
        <v>0</v>
      </c>
      <c r="G69" s="86">
        <v>0</v>
      </c>
      <c r="H69" s="55"/>
    </row>
    <row r="70" spans="2:8" ht="17.25" hidden="1">
      <c r="B70" s="431" t="s">
        <v>368</v>
      </c>
      <c r="C70" s="623" t="s">
        <v>376</v>
      </c>
      <c r="D70" s="84">
        <v>0</v>
      </c>
      <c r="E70" s="85">
        <v>0</v>
      </c>
      <c r="F70" s="85">
        <v>0</v>
      </c>
      <c r="G70" s="86">
        <v>0</v>
      </c>
      <c r="H70" s="55"/>
    </row>
    <row r="71" spans="2:8" ht="17.25" hidden="1">
      <c r="B71" s="431" t="s">
        <v>368</v>
      </c>
      <c r="C71" s="623" t="s">
        <v>378</v>
      </c>
      <c r="D71" s="84">
        <v>0</v>
      </c>
      <c r="E71" s="85">
        <v>0</v>
      </c>
      <c r="F71" s="85">
        <v>0</v>
      </c>
      <c r="G71" s="86">
        <v>0</v>
      </c>
      <c r="H71" s="55"/>
    </row>
    <row r="72" spans="2:8" ht="17.25" hidden="1">
      <c r="B72" s="431" t="s">
        <v>368</v>
      </c>
      <c r="C72" s="623" t="s">
        <v>379</v>
      </c>
      <c r="D72" s="84">
        <v>0</v>
      </c>
      <c r="E72" s="85">
        <v>0</v>
      </c>
      <c r="F72" s="85">
        <v>0</v>
      </c>
      <c r="G72" s="86">
        <v>0</v>
      </c>
      <c r="H72" s="55"/>
    </row>
    <row r="73" spans="2:8" ht="17.25">
      <c r="B73" s="431"/>
      <c r="C73" s="623" t="s">
        <v>386</v>
      </c>
      <c r="D73" s="84">
        <v>0</v>
      </c>
      <c r="E73" s="85">
        <v>0</v>
      </c>
      <c r="F73" s="85">
        <v>0</v>
      </c>
      <c r="G73" s="86">
        <v>0</v>
      </c>
      <c r="H73" s="55"/>
    </row>
    <row r="74" spans="2:8" ht="17.25" hidden="1">
      <c r="B74" s="431"/>
      <c r="C74" s="623" t="s">
        <v>397</v>
      </c>
      <c r="D74" s="84">
        <v>0</v>
      </c>
      <c r="E74" s="85">
        <v>0</v>
      </c>
      <c r="F74" s="85">
        <v>0</v>
      </c>
      <c r="G74" s="86">
        <v>0</v>
      </c>
      <c r="H74" s="55"/>
    </row>
    <row r="75" spans="2:8" ht="17.25" hidden="1">
      <c r="B75" s="431"/>
      <c r="C75" s="623" t="s">
        <v>414</v>
      </c>
      <c r="D75" s="84">
        <v>0</v>
      </c>
      <c r="E75" s="85">
        <v>0</v>
      </c>
      <c r="F75" s="85">
        <v>0</v>
      </c>
      <c r="G75" s="86">
        <v>0</v>
      </c>
      <c r="H75" s="55"/>
    </row>
    <row r="76" spans="2:8" ht="17.25" hidden="1">
      <c r="B76" s="431"/>
      <c r="C76" s="623" t="s">
        <v>415</v>
      </c>
      <c r="D76" s="84">
        <v>31.92</v>
      </c>
      <c r="E76" s="85">
        <v>0</v>
      </c>
      <c r="F76" s="85">
        <v>0</v>
      </c>
      <c r="G76" s="86">
        <v>0</v>
      </c>
      <c r="H76" s="55"/>
    </row>
    <row r="77" spans="2:8" ht="17.25">
      <c r="B77" s="431"/>
      <c r="C77" s="623" t="s">
        <v>419</v>
      </c>
      <c r="D77" s="84">
        <v>34.880000000000003</v>
      </c>
      <c r="E77" s="85">
        <v>0</v>
      </c>
      <c r="F77" s="85">
        <v>0</v>
      </c>
      <c r="G77" s="86">
        <v>0</v>
      </c>
      <c r="H77" s="55"/>
    </row>
    <row r="78" spans="2:8" ht="17.25" hidden="1">
      <c r="B78" s="431"/>
      <c r="C78" s="623" t="s">
        <v>421</v>
      </c>
      <c r="D78" s="84">
        <v>58.46</v>
      </c>
      <c r="E78" s="85">
        <v>0</v>
      </c>
      <c r="F78" s="85">
        <v>0</v>
      </c>
      <c r="G78" s="86">
        <v>0</v>
      </c>
      <c r="H78" s="55"/>
    </row>
    <row r="79" spans="2:8" ht="17.25" hidden="1">
      <c r="B79" s="431"/>
      <c r="C79" s="623" t="s">
        <v>422</v>
      </c>
      <c r="D79" s="84">
        <v>70.31</v>
      </c>
      <c r="E79" s="85">
        <v>0</v>
      </c>
      <c r="F79" s="85">
        <v>0</v>
      </c>
      <c r="G79" s="86">
        <v>0</v>
      </c>
      <c r="H79" s="55"/>
    </row>
    <row r="80" spans="2:8" ht="17.25" hidden="1">
      <c r="B80" s="431"/>
      <c r="C80" s="623" t="s">
        <v>427</v>
      </c>
      <c r="D80" s="84">
        <v>53.13</v>
      </c>
      <c r="E80" s="85">
        <v>0</v>
      </c>
      <c r="F80" s="85">
        <v>0</v>
      </c>
      <c r="G80" s="86">
        <v>0</v>
      </c>
      <c r="H80" s="55"/>
    </row>
    <row r="81" spans="2:8" ht="17.25">
      <c r="B81" s="431"/>
      <c r="C81" s="622" t="s">
        <v>430</v>
      </c>
      <c r="D81" s="849">
        <v>53.94</v>
      </c>
      <c r="E81" s="152">
        <v>0</v>
      </c>
      <c r="F81" s="152">
        <v>0</v>
      </c>
      <c r="G81" s="490">
        <v>0</v>
      </c>
      <c r="H81" s="55"/>
    </row>
    <row r="82" spans="2:8" ht="17.25" hidden="1">
      <c r="B82" s="431"/>
      <c r="C82" s="623" t="s">
        <v>436</v>
      </c>
      <c r="D82" s="84">
        <v>60.93</v>
      </c>
      <c r="E82" s="85">
        <v>0</v>
      </c>
      <c r="F82" s="85">
        <v>0</v>
      </c>
      <c r="G82" s="86">
        <v>0</v>
      </c>
      <c r="H82" s="55"/>
    </row>
    <row r="83" spans="2:8" ht="18" hidden="1" thickBot="1">
      <c r="B83" s="3" t="s">
        <v>368</v>
      </c>
      <c r="C83" s="622" t="s">
        <v>439</v>
      </c>
      <c r="D83" s="152">
        <v>57.29</v>
      </c>
      <c r="E83" s="152">
        <v>0</v>
      </c>
      <c r="F83" s="152">
        <v>0</v>
      </c>
      <c r="G83" s="490">
        <v>0</v>
      </c>
      <c r="H83" s="55"/>
    </row>
    <row r="84" spans="2:8" ht="18" hidden="1" thickBot="1">
      <c r="B84" s="3" t="s">
        <v>368</v>
      </c>
      <c r="C84" s="795" t="s">
        <v>442</v>
      </c>
      <c r="D84" s="950">
        <v>88.17</v>
      </c>
      <c r="E84" s="950">
        <v>0</v>
      </c>
      <c r="F84" s="950">
        <v>0</v>
      </c>
      <c r="G84" s="951">
        <v>0</v>
      </c>
      <c r="H84" s="55"/>
    </row>
    <row r="85" spans="2:8" ht="18" thickBot="1">
      <c r="B85" s="3" t="s">
        <v>368</v>
      </c>
      <c r="C85" s="795" t="s">
        <v>454</v>
      </c>
      <c r="D85" s="950">
        <v>94.99</v>
      </c>
      <c r="E85" s="950">
        <v>0</v>
      </c>
      <c r="F85" s="950">
        <v>0</v>
      </c>
      <c r="G85" s="951">
        <v>0</v>
      </c>
      <c r="H85" s="55"/>
    </row>
    <row r="86" spans="2:8" ht="17.25">
      <c r="B86" s="88"/>
      <c r="C86" s="88"/>
      <c r="D86" s="89"/>
      <c r="E86" s="89"/>
      <c r="F86" s="89"/>
      <c r="G86" s="89"/>
      <c r="H86" s="55"/>
    </row>
    <row r="87" spans="2:8" ht="19.5" thickBot="1">
      <c r="C87" s="151" t="s">
        <v>107</v>
      </c>
      <c r="D87" s="76"/>
      <c r="E87" s="76"/>
      <c r="F87" s="76"/>
      <c r="G87" s="76"/>
      <c r="H87" s="150" t="s">
        <v>29</v>
      </c>
    </row>
    <row r="88" spans="2:8" ht="17.25">
      <c r="B88" s="80"/>
      <c r="C88" s="620"/>
      <c r="D88" s="1242" t="s">
        <v>101</v>
      </c>
      <c r="E88" s="1242"/>
      <c r="F88" s="1242" t="s">
        <v>102</v>
      </c>
      <c r="G88" s="1242"/>
      <c r="H88" s="1239" t="s">
        <v>77</v>
      </c>
    </row>
    <row r="89" spans="2:8" ht="15" customHeight="1" thickBot="1">
      <c r="B89" s="81"/>
      <c r="C89" s="621"/>
      <c r="D89" s="83" t="s">
        <v>78</v>
      </c>
      <c r="E89" s="83" t="s">
        <v>103</v>
      </c>
      <c r="F89" s="83" t="s">
        <v>78</v>
      </c>
      <c r="G89" s="83" t="s">
        <v>103</v>
      </c>
      <c r="H89" s="1240"/>
    </row>
    <row r="90" spans="2:8" ht="18" hidden="1" thickTop="1">
      <c r="B90" s="2" t="s">
        <v>10</v>
      </c>
      <c r="C90" s="622" t="s">
        <v>9</v>
      </c>
      <c r="D90" s="84">
        <v>0</v>
      </c>
      <c r="E90" s="85">
        <v>0</v>
      </c>
      <c r="F90" s="85">
        <v>0</v>
      </c>
      <c r="G90" s="85">
        <v>0</v>
      </c>
      <c r="H90" s="86">
        <v>0</v>
      </c>
    </row>
    <row r="91" spans="2:8" ht="18" thickTop="1">
      <c r="B91" s="2" t="s">
        <v>11</v>
      </c>
      <c r="C91" s="623" t="s">
        <v>12</v>
      </c>
      <c r="D91" s="84">
        <v>0</v>
      </c>
      <c r="E91" s="85">
        <v>0</v>
      </c>
      <c r="F91" s="85">
        <v>0</v>
      </c>
      <c r="G91" s="85">
        <v>0</v>
      </c>
      <c r="H91" s="86">
        <v>0</v>
      </c>
    </row>
    <row r="92" spans="2:8" ht="17.25">
      <c r="B92" s="2" t="s">
        <v>13</v>
      </c>
      <c r="C92" s="623" t="s">
        <v>14</v>
      </c>
      <c r="D92" s="84">
        <v>0</v>
      </c>
      <c r="E92" s="85">
        <v>0</v>
      </c>
      <c r="F92" s="85">
        <v>0</v>
      </c>
      <c r="G92" s="85">
        <v>0</v>
      </c>
      <c r="H92" s="86">
        <v>0</v>
      </c>
    </row>
    <row r="93" spans="2:8" ht="17.25">
      <c r="B93" s="2" t="s">
        <v>15</v>
      </c>
      <c r="C93" s="623" t="s">
        <v>16</v>
      </c>
      <c r="D93" s="84">
        <v>0</v>
      </c>
      <c r="E93" s="85">
        <v>0</v>
      </c>
      <c r="F93" s="85">
        <v>0</v>
      </c>
      <c r="G93" s="85">
        <v>0</v>
      </c>
      <c r="H93" s="86">
        <v>0</v>
      </c>
    </row>
    <row r="94" spans="2:8" ht="17.25">
      <c r="B94" s="2" t="s">
        <v>17</v>
      </c>
      <c r="C94" s="623" t="s">
        <v>18</v>
      </c>
      <c r="D94" s="84">
        <v>0</v>
      </c>
      <c r="E94" s="85">
        <v>0</v>
      </c>
      <c r="F94" s="85">
        <v>0</v>
      </c>
      <c r="G94" s="85">
        <v>0</v>
      </c>
      <c r="H94" s="86">
        <v>0</v>
      </c>
    </row>
    <row r="95" spans="2:8" ht="17.25">
      <c r="B95" s="2" t="s">
        <v>19</v>
      </c>
      <c r="C95" s="622" t="s">
        <v>20</v>
      </c>
      <c r="D95" s="84">
        <v>0</v>
      </c>
      <c r="E95" s="85">
        <v>0</v>
      </c>
      <c r="F95" s="85">
        <v>0</v>
      </c>
      <c r="G95" s="85">
        <v>0</v>
      </c>
      <c r="H95" s="86">
        <v>0</v>
      </c>
    </row>
    <row r="96" spans="2:8" ht="17.25" hidden="1">
      <c r="B96" s="431" t="s">
        <v>282</v>
      </c>
      <c r="C96" s="623" t="s">
        <v>283</v>
      </c>
      <c r="D96" s="84">
        <v>0</v>
      </c>
      <c r="E96" s="85">
        <v>0</v>
      </c>
      <c r="F96" s="85">
        <v>0</v>
      </c>
      <c r="G96" s="85">
        <v>0</v>
      </c>
      <c r="H96" s="86">
        <v>0</v>
      </c>
    </row>
    <row r="97" spans="2:8" ht="17.25" hidden="1">
      <c r="B97" s="431" t="s">
        <v>287</v>
      </c>
      <c r="C97" s="623" t="s">
        <v>288</v>
      </c>
      <c r="D97" s="84">
        <v>0</v>
      </c>
      <c r="E97" s="85">
        <v>0</v>
      </c>
      <c r="F97" s="85">
        <v>0</v>
      </c>
      <c r="G97" s="85">
        <v>0</v>
      </c>
      <c r="H97" s="86">
        <v>0</v>
      </c>
    </row>
    <row r="98" spans="2:8" ht="17.25" hidden="1">
      <c r="B98" s="431" t="s">
        <v>289</v>
      </c>
      <c r="C98" s="623" t="s">
        <v>290</v>
      </c>
      <c r="D98" s="84">
        <v>0</v>
      </c>
      <c r="E98" s="85">
        <v>0</v>
      </c>
      <c r="F98" s="85">
        <v>0</v>
      </c>
      <c r="G98" s="85">
        <v>0</v>
      </c>
      <c r="H98" s="86">
        <v>0</v>
      </c>
    </row>
    <row r="99" spans="2:8" ht="17.25">
      <c r="B99" s="431" t="s">
        <v>341</v>
      </c>
      <c r="C99" s="623" t="s">
        <v>342</v>
      </c>
      <c r="D99" s="84">
        <v>0</v>
      </c>
      <c r="E99" s="85">
        <v>0</v>
      </c>
      <c r="F99" s="85">
        <v>0</v>
      </c>
      <c r="G99" s="85">
        <v>0</v>
      </c>
      <c r="H99" s="86">
        <v>0</v>
      </c>
    </row>
    <row r="100" spans="2:8" ht="17.25" hidden="1">
      <c r="B100" s="431" t="s">
        <v>346</v>
      </c>
      <c r="C100" s="623" t="s">
        <v>347</v>
      </c>
      <c r="D100" s="84">
        <v>0</v>
      </c>
      <c r="E100" s="85">
        <v>0</v>
      </c>
      <c r="F100" s="85">
        <v>0</v>
      </c>
      <c r="G100" s="85">
        <v>0</v>
      </c>
      <c r="H100" s="86">
        <v>0</v>
      </c>
    </row>
    <row r="101" spans="2:8" ht="17.25" hidden="1">
      <c r="B101" s="431" t="s">
        <v>349</v>
      </c>
      <c r="C101" s="623" t="s">
        <v>350</v>
      </c>
      <c r="D101" s="84">
        <v>0</v>
      </c>
      <c r="E101" s="85">
        <v>0</v>
      </c>
      <c r="F101" s="85">
        <v>0</v>
      </c>
      <c r="G101" s="85">
        <v>0</v>
      </c>
      <c r="H101" s="86">
        <v>0</v>
      </c>
    </row>
    <row r="102" spans="2:8" ht="17.25" hidden="1">
      <c r="B102" s="431" t="s">
        <v>352</v>
      </c>
      <c r="C102" s="623" t="s">
        <v>353</v>
      </c>
      <c r="D102" s="84">
        <v>0</v>
      </c>
      <c r="E102" s="85">
        <v>0</v>
      </c>
      <c r="F102" s="85">
        <v>0</v>
      </c>
      <c r="G102" s="85">
        <v>0</v>
      </c>
      <c r="H102" s="86">
        <v>0</v>
      </c>
    </row>
    <row r="103" spans="2:8" ht="17.25">
      <c r="B103" s="431" t="s">
        <v>356</v>
      </c>
      <c r="C103" s="623" t="s">
        <v>357</v>
      </c>
      <c r="D103" s="84">
        <v>0</v>
      </c>
      <c r="E103" s="85">
        <v>0</v>
      </c>
      <c r="F103" s="85">
        <v>0</v>
      </c>
      <c r="G103" s="85">
        <v>0</v>
      </c>
      <c r="H103" s="86">
        <v>0</v>
      </c>
    </row>
    <row r="104" spans="2:8" ht="17.25" hidden="1">
      <c r="B104" s="431" t="s">
        <v>358</v>
      </c>
      <c r="C104" s="623" t="s">
        <v>359</v>
      </c>
      <c r="D104" s="84">
        <v>0</v>
      </c>
      <c r="E104" s="85">
        <v>0</v>
      </c>
      <c r="F104" s="85">
        <v>0</v>
      </c>
      <c r="G104" s="85">
        <v>0</v>
      </c>
      <c r="H104" s="86">
        <v>0</v>
      </c>
    </row>
    <row r="105" spans="2:8" ht="17.25" hidden="1">
      <c r="B105" s="431" t="s">
        <v>360</v>
      </c>
      <c r="C105" s="623" t="s">
        <v>361</v>
      </c>
      <c r="D105" s="84">
        <v>0</v>
      </c>
      <c r="E105" s="85">
        <v>0</v>
      </c>
      <c r="F105" s="85">
        <v>0</v>
      </c>
      <c r="G105" s="85">
        <v>0</v>
      </c>
      <c r="H105" s="86">
        <v>0</v>
      </c>
    </row>
    <row r="106" spans="2:8" ht="17.25" hidden="1">
      <c r="B106" s="431" t="s">
        <v>362</v>
      </c>
      <c r="C106" s="623" t="s">
        <v>363</v>
      </c>
      <c r="D106" s="84">
        <v>0</v>
      </c>
      <c r="E106" s="85">
        <v>0</v>
      </c>
      <c r="F106" s="85">
        <v>0</v>
      </c>
      <c r="G106" s="85">
        <v>0</v>
      </c>
      <c r="H106" s="86">
        <v>0</v>
      </c>
    </row>
    <row r="107" spans="2:8" ht="17.25">
      <c r="B107" s="431" t="s">
        <v>368</v>
      </c>
      <c r="C107" s="623" t="s">
        <v>368</v>
      </c>
      <c r="D107" s="84">
        <v>0</v>
      </c>
      <c r="E107" s="85">
        <v>0</v>
      </c>
      <c r="F107" s="85">
        <v>0</v>
      </c>
      <c r="G107" s="85">
        <v>0</v>
      </c>
      <c r="H107" s="86">
        <v>0</v>
      </c>
    </row>
    <row r="108" spans="2:8" ht="17.25" hidden="1">
      <c r="B108" s="431" t="s">
        <v>368</v>
      </c>
      <c r="C108" s="623" t="s">
        <v>371</v>
      </c>
      <c r="D108" s="84">
        <v>0</v>
      </c>
      <c r="E108" s="85">
        <v>0</v>
      </c>
      <c r="F108" s="85">
        <v>0</v>
      </c>
      <c r="G108" s="85">
        <v>0</v>
      </c>
      <c r="H108" s="86">
        <v>0</v>
      </c>
    </row>
    <row r="109" spans="2:8" ht="17.25" hidden="1">
      <c r="B109" s="431" t="s">
        <v>368</v>
      </c>
      <c r="C109" s="623" t="s">
        <v>372</v>
      </c>
      <c r="D109" s="84">
        <v>0</v>
      </c>
      <c r="E109" s="85">
        <v>0</v>
      </c>
      <c r="F109" s="85">
        <v>0</v>
      </c>
      <c r="G109" s="85">
        <v>0</v>
      </c>
      <c r="H109" s="86">
        <v>0</v>
      </c>
    </row>
    <row r="110" spans="2:8" ht="17.25" hidden="1">
      <c r="B110" s="431" t="s">
        <v>368</v>
      </c>
      <c r="C110" s="623" t="s">
        <v>374</v>
      </c>
      <c r="D110" s="84">
        <v>0</v>
      </c>
      <c r="E110" s="85">
        <v>0</v>
      </c>
      <c r="F110" s="85">
        <v>0</v>
      </c>
      <c r="G110" s="85">
        <v>0</v>
      </c>
      <c r="H110" s="86">
        <v>0</v>
      </c>
    </row>
    <row r="111" spans="2:8" ht="17.25">
      <c r="B111" s="431" t="s">
        <v>368</v>
      </c>
      <c r="C111" s="623" t="s">
        <v>375</v>
      </c>
      <c r="D111" s="84">
        <v>0</v>
      </c>
      <c r="E111" s="85">
        <v>0</v>
      </c>
      <c r="F111" s="85">
        <v>0</v>
      </c>
      <c r="G111" s="85">
        <v>0</v>
      </c>
      <c r="H111" s="86">
        <v>0</v>
      </c>
    </row>
    <row r="112" spans="2:8" ht="17.25" hidden="1">
      <c r="B112" s="431" t="s">
        <v>368</v>
      </c>
      <c r="C112" s="623" t="s">
        <v>376</v>
      </c>
      <c r="D112" s="84">
        <v>0</v>
      </c>
      <c r="E112" s="85">
        <v>0</v>
      </c>
      <c r="F112" s="85">
        <v>0</v>
      </c>
      <c r="G112" s="85">
        <v>0</v>
      </c>
      <c r="H112" s="86">
        <v>0</v>
      </c>
    </row>
    <row r="113" spans="2:8" ht="17.25" hidden="1">
      <c r="B113" s="431" t="s">
        <v>368</v>
      </c>
      <c r="C113" s="623" t="s">
        <v>378</v>
      </c>
      <c r="D113" s="84">
        <v>0</v>
      </c>
      <c r="E113" s="85">
        <v>0</v>
      </c>
      <c r="F113" s="85">
        <v>0</v>
      </c>
      <c r="G113" s="85">
        <v>0</v>
      </c>
      <c r="H113" s="86">
        <v>0</v>
      </c>
    </row>
    <row r="114" spans="2:8" ht="17.25" hidden="1">
      <c r="B114" s="431" t="s">
        <v>368</v>
      </c>
      <c r="C114" s="623" t="s">
        <v>379</v>
      </c>
      <c r="D114" s="84">
        <v>0</v>
      </c>
      <c r="E114" s="85">
        <v>0</v>
      </c>
      <c r="F114" s="85">
        <v>0</v>
      </c>
      <c r="G114" s="85">
        <v>0</v>
      </c>
      <c r="H114" s="86">
        <v>0</v>
      </c>
    </row>
    <row r="115" spans="2:8" ht="17.25">
      <c r="B115" s="431"/>
      <c r="C115" s="623" t="s">
        <v>386</v>
      </c>
      <c r="D115" s="84">
        <v>0</v>
      </c>
      <c r="E115" s="85">
        <v>0</v>
      </c>
      <c r="F115" s="85">
        <v>0</v>
      </c>
      <c r="G115" s="85">
        <v>0</v>
      </c>
      <c r="H115" s="86">
        <v>0</v>
      </c>
    </row>
    <row r="116" spans="2:8" ht="17.25" hidden="1">
      <c r="B116" s="431"/>
      <c r="C116" s="623" t="s">
        <v>397</v>
      </c>
      <c r="D116" s="84">
        <v>0</v>
      </c>
      <c r="E116" s="85">
        <v>0</v>
      </c>
      <c r="F116" s="85">
        <v>0</v>
      </c>
      <c r="G116" s="85">
        <v>0</v>
      </c>
      <c r="H116" s="86">
        <v>0</v>
      </c>
    </row>
    <row r="117" spans="2:8" ht="17.25" hidden="1">
      <c r="B117" s="431"/>
      <c r="C117" s="623" t="s">
        <v>414</v>
      </c>
      <c r="D117" s="84">
        <v>0</v>
      </c>
      <c r="E117" s="85">
        <v>0</v>
      </c>
      <c r="F117" s="85">
        <v>0</v>
      </c>
      <c r="G117" s="85">
        <v>0</v>
      </c>
      <c r="H117" s="86">
        <v>0</v>
      </c>
    </row>
    <row r="118" spans="2:8" ht="17.25" hidden="1">
      <c r="B118" s="431"/>
      <c r="C118" s="623" t="s">
        <v>415</v>
      </c>
      <c r="D118" s="84">
        <v>0</v>
      </c>
      <c r="E118" s="85">
        <v>0</v>
      </c>
      <c r="F118" s="85">
        <v>0</v>
      </c>
      <c r="G118" s="85">
        <v>0</v>
      </c>
      <c r="H118" s="86">
        <v>0</v>
      </c>
    </row>
    <row r="119" spans="2:8" ht="17.25">
      <c r="B119" s="431"/>
      <c r="C119" s="623" t="s">
        <v>419</v>
      </c>
      <c r="D119" s="84">
        <v>0</v>
      </c>
      <c r="E119" s="85">
        <v>0</v>
      </c>
      <c r="F119" s="85">
        <v>0</v>
      </c>
      <c r="G119" s="85">
        <v>0</v>
      </c>
      <c r="H119" s="86">
        <v>0</v>
      </c>
    </row>
    <row r="120" spans="2:8" ht="17.25" hidden="1">
      <c r="B120" s="431"/>
      <c r="C120" s="623" t="s">
        <v>421</v>
      </c>
      <c r="D120" s="84">
        <v>0</v>
      </c>
      <c r="E120" s="85">
        <v>0</v>
      </c>
      <c r="F120" s="85">
        <v>0</v>
      </c>
      <c r="G120" s="85">
        <v>0</v>
      </c>
      <c r="H120" s="86">
        <v>0</v>
      </c>
    </row>
    <row r="121" spans="2:8" ht="17.25" hidden="1">
      <c r="B121" s="431"/>
      <c r="C121" s="623" t="s">
        <v>422</v>
      </c>
      <c r="D121" s="84">
        <v>0</v>
      </c>
      <c r="E121" s="85">
        <v>0</v>
      </c>
      <c r="F121" s="85">
        <v>0</v>
      </c>
      <c r="G121" s="85">
        <v>0</v>
      </c>
      <c r="H121" s="86">
        <v>0</v>
      </c>
    </row>
    <row r="122" spans="2:8" ht="17.25" hidden="1">
      <c r="B122" s="431"/>
      <c r="C122" s="623" t="s">
        <v>427</v>
      </c>
      <c r="D122" s="84">
        <v>0</v>
      </c>
      <c r="E122" s="85">
        <v>0</v>
      </c>
      <c r="F122" s="85">
        <v>0</v>
      </c>
      <c r="G122" s="85">
        <v>0</v>
      </c>
      <c r="H122" s="86">
        <v>0</v>
      </c>
    </row>
    <row r="123" spans="2:8" ht="17.25">
      <c r="B123" s="431"/>
      <c r="C123" s="622" t="s">
        <v>430</v>
      </c>
      <c r="D123" s="849">
        <v>0</v>
      </c>
      <c r="E123" s="152">
        <v>0</v>
      </c>
      <c r="F123" s="152">
        <v>0</v>
      </c>
      <c r="G123" s="152">
        <v>0</v>
      </c>
      <c r="H123" s="490">
        <v>0</v>
      </c>
    </row>
    <row r="124" spans="2:8" ht="17.25" hidden="1">
      <c r="B124" s="431"/>
      <c r="C124" s="623" t="s">
        <v>436</v>
      </c>
      <c r="D124" s="84">
        <v>0</v>
      </c>
      <c r="E124" s="85">
        <v>0</v>
      </c>
      <c r="F124" s="85">
        <v>0</v>
      </c>
      <c r="G124" s="85">
        <v>0</v>
      </c>
      <c r="H124" s="86">
        <v>0</v>
      </c>
    </row>
    <row r="125" spans="2:8" ht="18" hidden="1" thickBot="1">
      <c r="B125" s="3" t="s">
        <v>368</v>
      </c>
      <c r="C125" s="622" t="s">
        <v>439</v>
      </c>
      <c r="D125" s="152">
        <v>0</v>
      </c>
      <c r="E125" s="152">
        <v>0</v>
      </c>
      <c r="F125" s="152">
        <v>0</v>
      </c>
      <c r="G125" s="152">
        <v>0</v>
      </c>
      <c r="H125" s="490">
        <v>0</v>
      </c>
    </row>
    <row r="126" spans="2:8" ht="18" hidden="1" thickBot="1">
      <c r="B126" s="3" t="s">
        <v>368</v>
      </c>
      <c r="C126" s="795" t="s">
        <v>442</v>
      </c>
      <c r="D126" s="950">
        <v>0</v>
      </c>
      <c r="E126" s="950">
        <v>0</v>
      </c>
      <c r="F126" s="950">
        <v>0</v>
      </c>
      <c r="G126" s="950">
        <v>0</v>
      </c>
      <c r="H126" s="951">
        <v>0</v>
      </c>
    </row>
    <row r="127" spans="2:8" ht="18" thickBot="1">
      <c r="B127" s="3" t="s">
        <v>368</v>
      </c>
      <c r="C127" s="795" t="s">
        <v>454</v>
      </c>
      <c r="D127" s="950">
        <v>0</v>
      </c>
      <c r="E127" s="950">
        <v>0</v>
      </c>
      <c r="F127" s="950">
        <v>0</v>
      </c>
      <c r="G127" s="950">
        <v>0</v>
      </c>
      <c r="H127" s="951">
        <v>0</v>
      </c>
    </row>
  </sheetData>
  <mergeCells count="8">
    <mergeCell ref="D88:E88"/>
    <mergeCell ref="F88:G88"/>
    <mergeCell ref="H88:H89"/>
    <mergeCell ref="B1:H1"/>
    <mergeCell ref="B2:H2"/>
    <mergeCell ref="D5:E5"/>
    <mergeCell ref="F5:G5"/>
    <mergeCell ref="H5:H6"/>
  </mergeCells>
  <phoneticPr fontId="7"/>
  <printOptions horizontalCentered="1"/>
  <pageMargins left="0.31496062992125984" right="0.31496062992125984" top="0.55118110236220474" bottom="0.55118110236220474" header="0.31496062992125984" footer="0.31496062992125984"/>
  <pageSetup paperSize="9" scale="59" fitToWidth="0" orientation="landscape" r:id="rId1"/>
  <headerFooter>
    <oddFooter>&amp;C&amp;14&amp;P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7">
    <pageSetUpPr fitToPage="1"/>
  </sheetPr>
  <dimension ref="A1:AP84"/>
  <sheetViews>
    <sheetView topLeftCell="AB27" zoomScale="70" zoomScaleNormal="70" workbookViewId="0">
      <selection activeCell="AB27" sqref="A1:XFD1048576"/>
    </sheetView>
  </sheetViews>
  <sheetFormatPr defaultColWidth="9" defaultRowHeight="13.5"/>
  <cols>
    <col min="1" max="1" width="16.75" style="298" hidden="1" customWidth="1"/>
    <col min="2" max="2" width="11.75" style="298" customWidth="1"/>
    <col min="3" max="4" width="12.625" style="298" customWidth="1"/>
    <col min="5" max="5" width="14.25" style="298" bestFit="1" customWidth="1"/>
    <col min="6" max="14" width="11.5" style="298" customWidth="1"/>
    <col min="15" max="15" width="13.875" style="298" customWidth="1"/>
    <col min="16" max="18" width="11.5" style="298" customWidth="1"/>
    <col min="19" max="19" width="15.375" style="298" customWidth="1"/>
    <col min="20" max="20" width="13" style="298" customWidth="1"/>
    <col min="21" max="21" width="2.375" style="298" customWidth="1"/>
    <col min="22" max="23" width="15.75" style="298" customWidth="1"/>
    <col min="24" max="25" width="5.75" style="298" customWidth="1"/>
    <col min="26" max="26" width="11.75" style="298" customWidth="1"/>
    <col min="27" max="27" width="9.125" style="298" customWidth="1"/>
    <col min="28" max="28" width="9.25" style="298" customWidth="1"/>
    <col min="29" max="29" width="9.125" style="298" customWidth="1"/>
    <col min="30" max="30" width="9.25" style="298" customWidth="1"/>
    <col min="31" max="34" width="9.125" style="298" customWidth="1"/>
    <col min="35" max="38" width="8.25" style="298" customWidth="1"/>
    <col min="39" max="39" width="2.25" style="298" customWidth="1"/>
    <col min="40" max="41" width="6.5" style="298" customWidth="1"/>
    <col min="42" max="16384" width="9" style="298"/>
  </cols>
  <sheetData>
    <row r="1" spans="1:41" s="309" customFormat="1" ht="40.5" customHeight="1">
      <c r="B1" s="1095" t="s">
        <v>295</v>
      </c>
      <c r="C1" s="522"/>
      <c r="D1" s="522"/>
      <c r="E1" s="523"/>
      <c r="F1" s="523"/>
      <c r="G1" s="523"/>
      <c r="H1" s="524"/>
      <c r="I1" s="524"/>
      <c r="J1" s="524"/>
      <c r="K1" s="524"/>
      <c r="L1" s="524"/>
      <c r="M1" s="524"/>
      <c r="N1" s="524"/>
      <c r="O1" s="524"/>
      <c r="P1" s="524"/>
      <c r="Q1" s="524"/>
      <c r="R1" s="524"/>
      <c r="S1" s="524"/>
    </row>
    <row r="2" spans="1:41" s="309" customFormat="1" ht="28.5" customHeight="1">
      <c r="A2" s="523"/>
      <c r="B2" s="523"/>
      <c r="C2" s="523"/>
      <c r="D2" s="523"/>
      <c r="E2" s="523"/>
      <c r="F2" s="523"/>
      <c r="G2" s="523"/>
      <c r="H2" s="524"/>
      <c r="I2" s="524"/>
      <c r="J2" s="524"/>
      <c r="K2" s="524"/>
      <c r="L2" s="524"/>
      <c r="M2" s="524"/>
      <c r="N2" s="524"/>
      <c r="O2" s="524"/>
      <c r="P2" s="524"/>
      <c r="Q2" s="524"/>
      <c r="R2" s="524"/>
      <c r="S2" s="524"/>
    </row>
    <row r="3" spans="1:41" s="309" customFormat="1" ht="18.75">
      <c r="B3" s="58" t="s">
        <v>330</v>
      </c>
      <c r="C3" s="58"/>
      <c r="D3" s="58"/>
      <c r="E3" s="58"/>
      <c r="F3" s="524"/>
      <c r="G3" s="524"/>
      <c r="H3" s="524"/>
      <c r="I3" s="524"/>
      <c r="J3" s="524"/>
      <c r="K3" s="524"/>
      <c r="L3" s="524"/>
      <c r="M3" s="524"/>
      <c r="N3" s="524"/>
      <c r="O3" s="524"/>
      <c r="P3" s="524"/>
      <c r="Q3" s="524"/>
      <c r="R3" s="524"/>
      <c r="S3" s="524"/>
      <c r="W3" s="526" t="s">
        <v>296</v>
      </c>
      <c r="Z3" s="58" t="s">
        <v>332</v>
      </c>
      <c r="AA3" s="58"/>
      <c r="AB3" s="58"/>
      <c r="AC3" s="58"/>
      <c r="AO3" s="526" t="s">
        <v>296</v>
      </c>
    </row>
    <row r="4" spans="1:41" s="309" customFormat="1" ht="9" customHeight="1" thickBot="1">
      <c r="A4" s="525"/>
      <c r="B4" s="525"/>
      <c r="C4" s="525"/>
      <c r="D4" s="525"/>
      <c r="E4" s="525"/>
      <c r="F4" s="524"/>
      <c r="G4" s="524"/>
      <c r="H4" s="524"/>
      <c r="I4" s="524"/>
      <c r="J4" s="524"/>
      <c r="K4" s="524"/>
      <c r="L4" s="524"/>
      <c r="M4" s="524"/>
      <c r="N4" s="524"/>
      <c r="O4" s="524"/>
      <c r="P4" s="524"/>
      <c r="Q4" s="524"/>
      <c r="R4" s="524"/>
      <c r="S4" s="524"/>
      <c r="X4" s="526"/>
      <c r="Z4" s="607"/>
      <c r="AA4" s="607"/>
      <c r="AB4" s="607"/>
      <c r="AC4" s="607"/>
      <c r="AD4" s="527"/>
      <c r="AE4" s="527"/>
      <c r="AF4" s="527"/>
      <c r="AG4" s="527"/>
      <c r="AH4" s="527"/>
      <c r="AI4" s="527"/>
      <c r="AJ4" s="527"/>
      <c r="AK4" s="527"/>
      <c r="AL4" s="526"/>
      <c r="AM4" s="527"/>
      <c r="AN4" s="527"/>
    </row>
    <row r="5" spans="1:41" s="527" customFormat="1" ht="15" customHeight="1">
      <c r="A5" s="1377"/>
      <c r="B5" s="685"/>
      <c r="C5" s="1377" t="s">
        <v>297</v>
      </c>
      <c r="D5" s="1400"/>
      <c r="E5" s="1398"/>
      <c r="F5" s="1398"/>
      <c r="G5" s="1398"/>
      <c r="H5" s="1398"/>
      <c r="I5" s="1398"/>
      <c r="J5" s="1399"/>
      <c r="K5" s="1362" t="s">
        <v>298</v>
      </c>
      <c r="L5" s="1363"/>
      <c r="M5" s="1362" t="s">
        <v>299</v>
      </c>
      <c r="N5" s="1363"/>
      <c r="O5" s="1362" t="s">
        <v>77</v>
      </c>
      <c r="P5" s="1363"/>
      <c r="Q5" s="1362" t="s">
        <v>300</v>
      </c>
      <c r="R5" s="1363"/>
      <c r="S5" s="1389" t="s">
        <v>301</v>
      </c>
      <c r="T5" s="1389" t="s">
        <v>328</v>
      </c>
      <c r="V5" s="1377" t="s">
        <v>302</v>
      </c>
      <c r="W5" s="1378"/>
      <c r="X5" s="307"/>
      <c r="Z5" s="1377"/>
      <c r="AA5" s="1371" t="s">
        <v>297</v>
      </c>
      <c r="AB5" s="1383"/>
      <c r="AC5" s="1386" t="s">
        <v>298</v>
      </c>
      <c r="AD5" s="1383"/>
      <c r="AE5" s="1386" t="s">
        <v>299</v>
      </c>
      <c r="AF5" s="1383"/>
      <c r="AG5" s="1386" t="s">
        <v>77</v>
      </c>
      <c r="AH5" s="1383"/>
      <c r="AI5" s="1386" t="s">
        <v>300</v>
      </c>
      <c r="AJ5" s="1383"/>
      <c r="AK5" s="1343" t="s">
        <v>320</v>
      </c>
      <c r="AL5" s="1367"/>
      <c r="AM5" s="298"/>
      <c r="AN5" s="1371" t="s">
        <v>302</v>
      </c>
      <c r="AO5" s="1372"/>
    </row>
    <row r="6" spans="1:41" s="527" customFormat="1" ht="17.25" customHeight="1">
      <c r="A6" s="1381"/>
      <c r="B6" s="686"/>
      <c r="C6" s="1379"/>
      <c r="D6" s="1365"/>
      <c r="E6" s="1366" t="s">
        <v>303</v>
      </c>
      <c r="F6" s="1366"/>
      <c r="G6" s="1366" t="s">
        <v>304</v>
      </c>
      <c r="H6" s="1366"/>
      <c r="I6" s="1366" t="s">
        <v>305</v>
      </c>
      <c r="J6" s="1366"/>
      <c r="K6" s="1364"/>
      <c r="L6" s="1365"/>
      <c r="M6" s="1364"/>
      <c r="N6" s="1365"/>
      <c r="O6" s="1364"/>
      <c r="P6" s="1365"/>
      <c r="Q6" s="1364"/>
      <c r="R6" s="1365"/>
      <c r="S6" s="1390"/>
      <c r="T6" s="1390"/>
      <c r="V6" s="1379"/>
      <c r="W6" s="1380"/>
      <c r="X6" s="307"/>
      <c r="Z6" s="1381"/>
      <c r="AA6" s="1373"/>
      <c r="AB6" s="1384"/>
      <c r="AC6" s="1387"/>
      <c r="AD6" s="1384"/>
      <c r="AE6" s="1387"/>
      <c r="AF6" s="1384"/>
      <c r="AG6" s="1387"/>
      <c r="AH6" s="1384"/>
      <c r="AI6" s="1387"/>
      <c r="AJ6" s="1384"/>
      <c r="AK6" s="1368"/>
      <c r="AL6" s="1369"/>
      <c r="AM6" s="298"/>
      <c r="AN6" s="1373"/>
      <c r="AO6" s="1374"/>
    </row>
    <row r="7" spans="1:41" s="309" customFormat="1" ht="49.5" customHeight="1" thickBot="1">
      <c r="A7" s="1382"/>
      <c r="B7" s="687"/>
      <c r="C7" s="528" t="s">
        <v>306</v>
      </c>
      <c r="D7" s="1136" t="s">
        <v>307</v>
      </c>
      <c r="E7" s="529" t="s">
        <v>306</v>
      </c>
      <c r="F7" s="1136" t="s">
        <v>307</v>
      </c>
      <c r="G7" s="529" t="s">
        <v>306</v>
      </c>
      <c r="H7" s="1136" t="s">
        <v>307</v>
      </c>
      <c r="I7" s="529" t="s">
        <v>306</v>
      </c>
      <c r="J7" s="1136" t="s">
        <v>307</v>
      </c>
      <c r="K7" s="529" t="s">
        <v>306</v>
      </c>
      <c r="L7" s="1136" t="s">
        <v>307</v>
      </c>
      <c r="M7" s="529" t="s">
        <v>306</v>
      </c>
      <c r="N7" s="1136" t="s">
        <v>307</v>
      </c>
      <c r="O7" s="529" t="s">
        <v>306</v>
      </c>
      <c r="P7" s="1136" t="s">
        <v>307</v>
      </c>
      <c r="Q7" s="529" t="s">
        <v>306</v>
      </c>
      <c r="R7" s="1136" t="s">
        <v>307</v>
      </c>
      <c r="S7" s="1391"/>
      <c r="T7" s="1391"/>
      <c r="V7" s="528" t="s">
        <v>306</v>
      </c>
      <c r="W7" s="1146" t="s">
        <v>307</v>
      </c>
      <c r="X7" s="756"/>
      <c r="Z7" s="1382"/>
      <c r="AA7" s="1375"/>
      <c r="AB7" s="1385"/>
      <c r="AC7" s="1388"/>
      <c r="AD7" s="1385"/>
      <c r="AE7" s="1388"/>
      <c r="AF7" s="1385"/>
      <c r="AG7" s="1388"/>
      <c r="AH7" s="1385"/>
      <c r="AI7" s="1388"/>
      <c r="AJ7" s="1385"/>
      <c r="AK7" s="1345"/>
      <c r="AL7" s="1370"/>
      <c r="AM7" s="298"/>
      <c r="AN7" s="1375"/>
      <c r="AO7" s="1376"/>
    </row>
    <row r="8" spans="1:41" s="307" customFormat="1" ht="18" hidden="1" customHeight="1" thickTop="1">
      <c r="A8" s="530" t="s">
        <v>308</v>
      </c>
      <c r="B8" s="688"/>
      <c r="C8" s="530"/>
      <c r="D8" s="530"/>
      <c r="E8" s="531">
        <v>1551.75</v>
      </c>
      <c r="F8" s="572">
        <v>1167.0999999999999</v>
      </c>
      <c r="G8" s="532">
        <v>650.20000000000005</v>
      </c>
      <c r="H8" s="532">
        <v>488.15</v>
      </c>
      <c r="I8" s="532">
        <v>334.1</v>
      </c>
      <c r="J8" s="532">
        <v>226.83</v>
      </c>
      <c r="K8" s="532">
        <v>1342.25</v>
      </c>
      <c r="L8" s="532">
        <v>697.45</v>
      </c>
      <c r="M8" s="532">
        <v>280.89999999999998</v>
      </c>
      <c r="N8" s="532">
        <v>194.73</v>
      </c>
      <c r="O8" s="532">
        <v>3675.8</v>
      </c>
      <c r="P8" s="532">
        <v>2000.71</v>
      </c>
      <c r="Q8" s="532">
        <v>7835</v>
      </c>
      <c r="R8" s="572">
        <v>4774.97</v>
      </c>
      <c r="S8" s="533">
        <v>2340</v>
      </c>
      <c r="T8" s="533">
        <v>2340</v>
      </c>
      <c r="U8" s="534"/>
      <c r="V8" s="531">
        <v>652.5</v>
      </c>
      <c r="W8" s="533">
        <v>409.43</v>
      </c>
      <c r="X8" s="126"/>
      <c r="Z8" s="755" t="s">
        <v>311</v>
      </c>
      <c r="AA8" s="759">
        <v>673.5</v>
      </c>
      <c r="AB8" s="760"/>
      <c r="AC8" s="761">
        <v>270.5</v>
      </c>
      <c r="AD8" s="760"/>
      <c r="AE8" s="761">
        <v>120.5</v>
      </c>
      <c r="AF8" s="760"/>
      <c r="AG8" s="761">
        <v>675</v>
      </c>
      <c r="AH8" s="760"/>
      <c r="AI8" s="761">
        <v>1739.5</v>
      </c>
      <c r="AJ8" s="760"/>
      <c r="AK8" s="761">
        <v>353</v>
      </c>
      <c r="AL8" s="762"/>
      <c r="AM8" s="309"/>
      <c r="AN8" s="763">
        <v>77</v>
      </c>
      <c r="AO8" s="764"/>
    </row>
    <row r="9" spans="1:41" s="307" customFormat="1" ht="18" hidden="1" customHeight="1" thickTop="1">
      <c r="A9" s="535" t="s">
        <v>1</v>
      </c>
      <c r="B9" s="686"/>
      <c r="C9" s="536"/>
      <c r="D9" s="537"/>
      <c r="E9" s="682">
        <v>1513.9</v>
      </c>
      <c r="F9" s="683">
        <v>1055.73</v>
      </c>
      <c r="G9" s="538">
        <v>654.65</v>
      </c>
      <c r="H9" s="538">
        <v>470.93</v>
      </c>
      <c r="I9" s="538">
        <v>320.89999999999998</v>
      </c>
      <c r="J9" s="538">
        <v>211.38</v>
      </c>
      <c r="K9" s="538">
        <v>1300.4000000000001</v>
      </c>
      <c r="L9" s="538">
        <v>670.4</v>
      </c>
      <c r="M9" s="538">
        <v>316.89999999999998</v>
      </c>
      <c r="N9" s="538">
        <v>184.6</v>
      </c>
      <c r="O9" s="538">
        <v>3689.25</v>
      </c>
      <c r="P9" s="538">
        <v>1862.41</v>
      </c>
      <c r="Q9" s="538">
        <v>7796</v>
      </c>
      <c r="R9" s="683">
        <v>4455.45</v>
      </c>
      <c r="S9" s="539">
        <v>2428</v>
      </c>
      <c r="T9" s="539">
        <v>2428</v>
      </c>
      <c r="U9" s="534"/>
      <c r="V9" s="540">
        <v>594.29999999999995</v>
      </c>
      <c r="W9" s="539">
        <v>381.58</v>
      </c>
      <c r="X9" s="126"/>
      <c r="Z9" s="754" t="s">
        <v>312</v>
      </c>
      <c r="AA9" s="765">
        <v>737.38710006507006</v>
      </c>
      <c r="AB9" s="766"/>
      <c r="AC9" s="767">
        <v>286.78548757320385</v>
      </c>
      <c r="AD9" s="766"/>
      <c r="AE9" s="767">
        <v>124.59677501626751</v>
      </c>
      <c r="AF9" s="766"/>
      <c r="AG9" s="767">
        <v>668.49677501626752</v>
      </c>
      <c r="AH9" s="766"/>
      <c r="AI9" s="767">
        <v>1817.2661376708088</v>
      </c>
      <c r="AJ9" s="766"/>
      <c r="AK9" s="767">
        <v>454.79032504880257</v>
      </c>
      <c r="AL9" s="768"/>
      <c r="AM9" s="309"/>
      <c r="AN9" s="769">
        <v>92.298387508133757</v>
      </c>
      <c r="AO9" s="770"/>
    </row>
    <row r="10" spans="1:41" s="307" customFormat="1" ht="30" hidden="1" customHeight="1">
      <c r="A10" s="541" t="s">
        <v>2</v>
      </c>
      <c r="B10" s="686"/>
      <c r="C10" s="542"/>
      <c r="D10" s="543"/>
      <c r="E10" s="544">
        <v>1395.7</v>
      </c>
      <c r="F10" s="576">
        <v>987.05</v>
      </c>
      <c r="G10" s="573">
        <v>629</v>
      </c>
      <c r="H10" s="573">
        <v>451.85</v>
      </c>
      <c r="I10" s="573">
        <v>304.75</v>
      </c>
      <c r="J10" s="573">
        <v>205.85</v>
      </c>
      <c r="K10" s="573">
        <v>1193.4000000000001</v>
      </c>
      <c r="L10" s="573">
        <v>594.20000000000005</v>
      </c>
      <c r="M10" s="573">
        <v>323.5</v>
      </c>
      <c r="N10" s="573">
        <v>192.25</v>
      </c>
      <c r="O10" s="573">
        <v>3508.75</v>
      </c>
      <c r="P10" s="573">
        <v>1768.4</v>
      </c>
      <c r="Q10" s="573">
        <v>7355.1</v>
      </c>
      <c r="R10" s="576">
        <v>4199.6000000000004</v>
      </c>
      <c r="S10" s="574">
        <v>2342</v>
      </c>
      <c r="T10" s="574">
        <v>2342</v>
      </c>
      <c r="U10" s="534"/>
      <c r="V10" s="545">
        <v>630</v>
      </c>
      <c r="W10" s="574">
        <v>344.2</v>
      </c>
      <c r="X10" s="126"/>
      <c r="Z10" s="754" t="s">
        <v>14</v>
      </c>
      <c r="AA10" s="765">
        <v>768.5</v>
      </c>
      <c r="AB10" s="766"/>
      <c r="AC10" s="767">
        <v>217</v>
      </c>
      <c r="AD10" s="766"/>
      <c r="AE10" s="767">
        <v>122.5</v>
      </c>
      <c r="AF10" s="766"/>
      <c r="AG10" s="767">
        <v>618</v>
      </c>
      <c r="AH10" s="766"/>
      <c r="AI10" s="767">
        <v>1726</v>
      </c>
      <c r="AJ10" s="766"/>
      <c r="AK10" s="767">
        <v>481</v>
      </c>
      <c r="AL10" s="768"/>
      <c r="AM10" s="309"/>
      <c r="AN10" s="769">
        <v>93</v>
      </c>
      <c r="AO10" s="770"/>
    </row>
    <row r="11" spans="1:41" s="307" customFormat="1" ht="30" hidden="1" customHeight="1">
      <c r="A11" s="541" t="s">
        <v>3</v>
      </c>
      <c r="B11" s="689" t="s">
        <v>309</v>
      </c>
      <c r="C11" s="542"/>
      <c r="D11" s="543"/>
      <c r="E11" s="544">
        <v>1360.1</v>
      </c>
      <c r="F11" s="576">
        <v>975.63</v>
      </c>
      <c r="G11" s="573">
        <v>592.1</v>
      </c>
      <c r="H11" s="573">
        <v>430.04</v>
      </c>
      <c r="I11" s="573">
        <v>303.05</v>
      </c>
      <c r="J11" s="573">
        <v>200.02</v>
      </c>
      <c r="K11" s="573">
        <v>1272.25</v>
      </c>
      <c r="L11" s="573">
        <v>623.85</v>
      </c>
      <c r="M11" s="573">
        <v>323.39999999999998</v>
      </c>
      <c r="N11" s="573">
        <v>191.01</v>
      </c>
      <c r="O11" s="573">
        <v>3584.6</v>
      </c>
      <c r="P11" s="573">
        <v>1819.18</v>
      </c>
      <c r="Q11" s="573">
        <v>7435.5</v>
      </c>
      <c r="R11" s="576">
        <v>4239.7299999999996</v>
      </c>
      <c r="S11" s="574">
        <v>2491.27</v>
      </c>
      <c r="T11" s="574">
        <v>2491.27</v>
      </c>
      <c r="U11" s="534"/>
      <c r="V11" s="545">
        <v>652.5</v>
      </c>
      <c r="W11" s="574">
        <v>375.6</v>
      </c>
      <c r="X11" s="126"/>
      <c r="Z11" s="754" t="s">
        <v>16</v>
      </c>
      <c r="AA11" s="765">
        <v>695.6875</v>
      </c>
      <c r="AB11" s="766"/>
      <c r="AC11" s="767">
        <v>241.3125</v>
      </c>
      <c r="AD11" s="766"/>
      <c r="AE11" s="767">
        <v>121.5</v>
      </c>
      <c r="AF11" s="766"/>
      <c r="AG11" s="767">
        <v>672.5</v>
      </c>
      <c r="AH11" s="766"/>
      <c r="AI11" s="767">
        <v>1731</v>
      </c>
      <c r="AJ11" s="766"/>
      <c r="AK11" s="767">
        <v>528.20103701546623</v>
      </c>
      <c r="AL11" s="768"/>
      <c r="AM11" s="309"/>
      <c r="AN11" s="769">
        <v>67</v>
      </c>
      <c r="AO11" s="770"/>
    </row>
    <row r="12" spans="1:41" s="307" customFormat="1" ht="30" hidden="1" customHeight="1">
      <c r="A12" s="541" t="s">
        <v>4</v>
      </c>
      <c r="B12" s="690" t="s">
        <v>310</v>
      </c>
      <c r="C12" s="542"/>
      <c r="D12" s="543"/>
      <c r="E12" s="544">
        <v>1450.6</v>
      </c>
      <c r="F12" s="576">
        <v>1072.8900000000001</v>
      </c>
      <c r="G12" s="573">
        <v>650.29999999999995</v>
      </c>
      <c r="H12" s="573">
        <v>523.29</v>
      </c>
      <c r="I12" s="573">
        <v>335.05</v>
      </c>
      <c r="J12" s="573">
        <v>221.41</v>
      </c>
      <c r="K12" s="573">
        <v>1527.65</v>
      </c>
      <c r="L12" s="573">
        <v>795.94</v>
      </c>
      <c r="M12" s="573">
        <v>356.6</v>
      </c>
      <c r="N12" s="573">
        <v>223.61</v>
      </c>
      <c r="O12" s="573">
        <v>3996.2</v>
      </c>
      <c r="P12" s="573">
        <v>2108.19</v>
      </c>
      <c r="Q12" s="573">
        <v>8316.4</v>
      </c>
      <c r="R12" s="576">
        <v>4945.33</v>
      </c>
      <c r="S12" s="574">
        <v>2769.28</v>
      </c>
      <c r="T12" s="574">
        <v>2769.28</v>
      </c>
      <c r="U12" s="534"/>
      <c r="V12" s="545">
        <v>800</v>
      </c>
      <c r="W12" s="574">
        <v>458.45</v>
      </c>
      <c r="X12" s="126"/>
      <c r="Z12" s="754" t="s">
        <v>319</v>
      </c>
      <c r="AA12" s="765">
        <v>813.5</v>
      </c>
      <c r="AB12" s="766"/>
      <c r="AC12" s="767">
        <v>260</v>
      </c>
      <c r="AD12" s="766"/>
      <c r="AE12" s="767">
        <v>127</v>
      </c>
      <c r="AF12" s="766"/>
      <c r="AG12" s="767">
        <v>713.5</v>
      </c>
      <c r="AH12" s="766"/>
      <c r="AI12" s="767">
        <v>1914</v>
      </c>
      <c r="AJ12" s="766"/>
      <c r="AK12" s="767">
        <v>579</v>
      </c>
      <c r="AL12" s="768"/>
      <c r="AM12" s="309"/>
      <c r="AN12" s="769">
        <v>91</v>
      </c>
      <c r="AO12" s="770"/>
    </row>
    <row r="13" spans="1:41" s="591" customFormat="1" ht="38.25" hidden="1" customHeight="1" thickTop="1">
      <c r="A13" s="578" t="s">
        <v>321</v>
      </c>
      <c r="B13" s="691" t="s">
        <v>311</v>
      </c>
      <c r="C13" s="585">
        <v>3088.79</v>
      </c>
      <c r="D13" s="586">
        <v>2337.1900000000005</v>
      </c>
      <c r="E13" s="587">
        <v>1902.38</v>
      </c>
      <c r="F13" s="588">
        <v>1395.1299999999999</v>
      </c>
      <c r="G13" s="586">
        <v>794.38</v>
      </c>
      <c r="H13" s="586">
        <v>655.73</v>
      </c>
      <c r="I13" s="586">
        <v>392.03</v>
      </c>
      <c r="J13" s="586">
        <v>286.33000000000004</v>
      </c>
      <c r="K13" s="586">
        <v>2528.9</v>
      </c>
      <c r="L13" s="586">
        <v>1105.6099999999999</v>
      </c>
      <c r="M13" s="586">
        <v>651.59999999999991</v>
      </c>
      <c r="N13" s="586">
        <v>375.00000000000006</v>
      </c>
      <c r="O13" s="586">
        <v>5598.6999999999989</v>
      </c>
      <c r="P13" s="586">
        <v>3083.52</v>
      </c>
      <c r="Q13" s="586">
        <v>11867.99</v>
      </c>
      <c r="R13" s="588">
        <v>6901.32</v>
      </c>
      <c r="S13" s="589">
        <v>3695.2</v>
      </c>
      <c r="T13" s="1094"/>
      <c r="U13" s="590"/>
      <c r="V13" s="585">
        <v>619</v>
      </c>
      <c r="W13" s="589">
        <v>375.10000000000008</v>
      </c>
      <c r="X13" s="712"/>
      <c r="Z13" s="771" t="s">
        <v>160</v>
      </c>
      <c r="AA13" s="1357">
        <v>673.5</v>
      </c>
      <c r="AB13" s="1361"/>
      <c r="AC13" s="1360">
        <v>270.5</v>
      </c>
      <c r="AD13" s="1361"/>
      <c r="AE13" s="1360">
        <v>120.5</v>
      </c>
      <c r="AF13" s="1361"/>
      <c r="AG13" s="1360">
        <v>675</v>
      </c>
      <c r="AH13" s="1361"/>
      <c r="AI13" s="1360">
        <v>1739.5</v>
      </c>
      <c r="AJ13" s="1361"/>
      <c r="AK13" s="1360">
        <v>353</v>
      </c>
      <c r="AL13" s="1358"/>
      <c r="AM13" s="772"/>
      <c r="AN13" s="1357">
        <v>77</v>
      </c>
      <c r="AO13" s="1358"/>
    </row>
    <row r="14" spans="1:41" s="591" customFormat="1" ht="34.5" customHeight="1" thickTop="1">
      <c r="A14" s="579" t="s">
        <v>11</v>
      </c>
      <c r="B14" s="692" t="s">
        <v>312</v>
      </c>
      <c r="C14" s="545">
        <v>3062.66</v>
      </c>
      <c r="D14" s="573">
        <v>2385.8300000000004</v>
      </c>
      <c r="E14" s="544">
        <v>1914.6000000000001</v>
      </c>
      <c r="F14" s="576">
        <v>1459.12</v>
      </c>
      <c r="G14" s="573">
        <v>747.23</v>
      </c>
      <c r="H14" s="573">
        <v>621.67999999999995</v>
      </c>
      <c r="I14" s="573">
        <v>379.83</v>
      </c>
      <c r="J14" s="573">
        <v>282.02999999999997</v>
      </c>
      <c r="K14" s="573">
        <v>2416.13</v>
      </c>
      <c r="L14" s="573">
        <v>1089.01</v>
      </c>
      <c r="M14" s="573">
        <v>562.5</v>
      </c>
      <c r="N14" s="573">
        <v>375.90000000000003</v>
      </c>
      <c r="O14" s="573">
        <v>5795.2999999999993</v>
      </c>
      <c r="P14" s="573">
        <v>2937.3633333333332</v>
      </c>
      <c r="Q14" s="573">
        <v>11836.59</v>
      </c>
      <c r="R14" s="576">
        <v>6788.1033333333335</v>
      </c>
      <c r="S14" s="574">
        <v>3820.8</v>
      </c>
      <c r="T14" s="1392"/>
      <c r="U14" s="534"/>
      <c r="V14" s="545">
        <v>537</v>
      </c>
      <c r="W14" s="574">
        <v>329.5</v>
      </c>
      <c r="X14" s="126"/>
      <c r="Y14" s="307"/>
      <c r="Z14" s="754" t="s">
        <v>312</v>
      </c>
      <c r="AA14" s="1357">
        <v>737.38710006507006</v>
      </c>
      <c r="AB14" s="1361"/>
      <c r="AC14" s="1360">
        <v>286.78548757320385</v>
      </c>
      <c r="AD14" s="1361"/>
      <c r="AE14" s="1360">
        <v>124.59677501626751</v>
      </c>
      <c r="AF14" s="1361"/>
      <c r="AG14" s="1360">
        <v>668.49677501626752</v>
      </c>
      <c r="AH14" s="1361"/>
      <c r="AI14" s="1360">
        <v>1817.2661376708088</v>
      </c>
      <c r="AJ14" s="1361"/>
      <c r="AK14" s="1360">
        <v>454.79032504880257</v>
      </c>
      <c r="AL14" s="1358"/>
      <c r="AM14" s="772"/>
      <c r="AN14" s="1357">
        <v>92.298387508133757</v>
      </c>
      <c r="AO14" s="1358"/>
    </row>
    <row r="15" spans="1:41" s="591" customFormat="1" ht="34.5" customHeight="1">
      <c r="A15" s="580" t="s">
        <v>13</v>
      </c>
      <c r="B15" s="692" t="s">
        <v>14</v>
      </c>
      <c r="C15" s="545">
        <v>3262.54</v>
      </c>
      <c r="D15" s="573">
        <v>2407.39</v>
      </c>
      <c r="E15" s="544">
        <v>2075.0300000000002</v>
      </c>
      <c r="F15" s="576">
        <v>1488.5299999999997</v>
      </c>
      <c r="G15" s="573">
        <v>758.58</v>
      </c>
      <c r="H15" s="573">
        <v>608.82999999999981</v>
      </c>
      <c r="I15" s="573">
        <v>396.93</v>
      </c>
      <c r="J15" s="573">
        <v>278.52999999999997</v>
      </c>
      <c r="K15" s="573">
        <v>2539.6200000000003</v>
      </c>
      <c r="L15" s="573">
        <v>1072.56</v>
      </c>
      <c r="M15" s="573">
        <v>629.4</v>
      </c>
      <c r="N15" s="573">
        <v>399.38999999999987</v>
      </c>
      <c r="O15" s="573">
        <v>5734.33</v>
      </c>
      <c r="P15" s="573">
        <v>2937.6600000000003</v>
      </c>
      <c r="Q15" s="573">
        <v>12165.89</v>
      </c>
      <c r="R15" s="576">
        <v>6817</v>
      </c>
      <c r="S15" s="574">
        <v>3982.7</v>
      </c>
      <c r="T15" s="1392"/>
      <c r="U15" s="534"/>
      <c r="V15" s="545">
        <v>558.20000000000005</v>
      </c>
      <c r="W15" s="574">
        <v>307.87000000000006</v>
      </c>
      <c r="X15" s="126"/>
      <c r="Y15" s="307"/>
      <c r="Z15" s="754" t="s">
        <v>14</v>
      </c>
      <c r="AA15" s="1357">
        <v>768.5</v>
      </c>
      <c r="AB15" s="1361"/>
      <c r="AC15" s="1360">
        <v>217</v>
      </c>
      <c r="AD15" s="1361"/>
      <c r="AE15" s="1360">
        <v>122.5</v>
      </c>
      <c r="AF15" s="1361"/>
      <c r="AG15" s="1360">
        <v>618</v>
      </c>
      <c r="AH15" s="1361"/>
      <c r="AI15" s="1360">
        <v>1726</v>
      </c>
      <c r="AJ15" s="1361"/>
      <c r="AK15" s="1360">
        <v>481</v>
      </c>
      <c r="AL15" s="1358"/>
      <c r="AM15" s="772"/>
      <c r="AN15" s="1357">
        <v>93</v>
      </c>
      <c r="AO15" s="1358"/>
    </row>
    <row r="16" spans="1:41" s="591" customFormat="1" ht="34.5" customHeight="1">
      <c r="A16" s="580" t="s">
        <v>15</v>
      </c>
      <c r="B16" s="692" t="s">
        <v>16</v>
      </c>
      <c r="C16" s="545">
        <v>3179.7999999999997</v>
      </c>
      <c r="D16" s="573">
        <v>2378.0499999999997</v>
      </c>
      <c r="E16" s="544">
        <v>2041.6</v>
      </c>
      <c r="F16" s="576">
        <v>1500.35</v>
      </c>
      <c r="G16" s="573">
        <v>750.3</v>
      </c>
      <c r="H16" s="573">
        <v>594.20000000000005</v>
      </c>
      <c r="I16" s="573">
        <v>387.9</v>
      </c>
      <c r="J16" s="573">
        <v>283.5</v>
      </c>
      <c r="K16" s="573">
        <v>2643.7000000000003</v>
      </c>
      <c r="L16" s="573">
        <v>1113.8</v>
      </c>
      <c r="M16" s="573">
        <v>660.7</v>
      </c>
      <c r="N16" s="573">
        <v>417.59999999999997</v>
      </c>
      <c r="O16" s="573">
        <v>5824</v>
      </c>
      <c r="P16" s="573">
        <v>3026.2</v>
      </c>
      <c r="Q16" s="573">
        <v>12308.2</v>
      </c>
      <c r="R16" s="576">
        <v>6935.65</v>
      </c>
      <c r="S16" s="574">
        <v>4094.2</v>
      </c>
      <c r="T16" s="1392"/>
      <c r="U16" s="534"/>
      <c r="V16" s="545">
        <v>558.6</v>
      </c>
      <c r="W16" s="574">
        <v>327.90000000000003</v>
      </c>
      <c r="X16" s="126"/>
      <c r="Y16" s="307"/>
      <c r="Z16" s="754" t="s">
        <v>16</v>
      </c>
      <c r="AA16" s="1357">
        <v>695.6875</v>
      </c>
      <c r="AB16" s="1361"/>
      <c r="AC16" s="1360">
        <v>241.3125</v>
      </c>
      <c r="AD16" s="1361"/>
      <c r="AE16" s="1360">
        <v>121.5</v>
      </c>
      <c r="AF16" s="1361"/>
      <c r="AG16" s="1360">
        <v>672.5</v>
      </c>
      <c r="AH16" s="1361"/>
      <c r="AI16" s="1360">
        <v>1731</v>
      </c>
      <c r="AJ16" s="1361"/>
      <c r="AK16" s="1360">
        <v>528.20103701546623</v>
      </c>
      <c r="AL16" s="1358"/>
      <c r="AM16" s="772"/>
      <c r="AN16" s="1357">
        <v>67</v>
      </c>
      <c r="AO16" s="1358"/>
    </row>
    <row r="17" spans="1:41" s="591" customFormat="1" ht="34.5" customHeight="1">
      <c r="A17" s="580" t="s">
        <v>318</v>
      </c>
      <c r="B17" s="692" t="s">
        <v>319</v>
      </c>
      <c r="C17" s="545">
        <v>3183</v>
      </c>
      <c r="D17" s="573">
        <v>2346</v>
      </c>
      <c r="E17" s="544">
        <v>2081</v>
      </c>
      <c r="F17" s="576">
        <v>1506</v>
      </c>
      <c r="G17" s="573">
        <v>722</v>
      </c>
      <c r="H17" s="573">
        <v>565</v>
      </c>
      <c r="I17" s="573">
        <v>379</v>
      </c>
      <c r="J17" s="573">
        <v>275</v>
      </c>
      <c r="K17" s="573">
        <v>2890</v>
      </c>
      <c r="L17" s="573">
        <v>1304</v>
      </c>
      <c r="M17" s="573">
        <v>701</v>
      </c>
      <c r="N17" s="573">
        <v>468</v>
      </c>
      <c r="O17" s="573">
        <v>6194</v>
      </c>
      <c r="P17" s="573">
        <v>3175</v>
      </c>
      <c r="Q17" s="573">
        <v>12968</v>
      </c>
      <c r="R17" s="576">
        <v>7292</v>
      </c>
      <c r="S17" s="574">
        <v>4205</v>
      </c>
      <c r="T17" s="1392"/>
      <c r="U17" s="534"/>
      <c r="V17" s="545">
        <v>607</v>
      </c>
      <c r="W17" s="574">
        <v>335</v>
      </c>
      <c r="X17" s="126"/>
      <c r="Y17" s="307"/>
      <c r="Z17" s="754" t="s">
        <v>319</v>
      </c>
      <c r="AA17" s="1357">
        <v>813.5</v>
      </c>
      <c r="AB17" s="1361"/>
      <c r="AC17" s="1360">
        <v>260</v>
      </c>
      <c r="AD17" s="1361"/>
      <c r="AE17" s="1360">
        <v>127</v>
      </c>
      <c r="AF17" s="1361"/>
      <c r="AG17" s="1360">
        <v>713.5</v>
      </c>
      <c r="AH17" s="1361"/>
      <c r="AI17" s="1360">
        <v>1914</v>
      </c>
      <c r="AJ17" s="1361"/>
      <c r="AK17" s="1360">
        <v>579</v>
      </c>
      <c r="AL17" s="1358"/>
      <c r="AM17" s="772"/>
      <c r="AN17" s="1357">
        <v>91</v>
      </c>
      <c r="AO17" s="1358"/>
    </row>
    <row r="18" spans="1:41" s="591" customFormat="1" ht="34.5" customHeight="1">
      <c r="A18" s="580" t="s">
        <v>19</v>
      </c>
      <c r="B18" s="692" t="s">
        <v>209</v>
      </c>
      <c r="C18" s="545">
        <v>3023.1500000000005</v>
      </c>
      <c r="D18" s="573">
        <v>2325.2159999999999</v>
      </c>
      <c r="E18" s="544">
        <v>1972.1</v>
      </c>
      <c r="F18" s="576">
        <v>1474.866</v>
      </c>
      <c r="G18" s="573">
        <v>694.84999999999991</v>
      </c>
      <c r="H18" s="573">
        <v>564.54999999999995</v>
      </c>
      <c r="I18" s="573">
        <v>356.20000000000005</v>
      </c>
      <c r="J18" s="573">
        <v>284.8</v>
      </c>
      <c r="K18" s="573">
        <v>2527.9499999999998</v>
      </c>
      <c r="L18" s="573">
        <v>1185.4580000000003</v>
      </c>
      <c r="M18" s="573">
        <v>676.15000000000009</v>
      </c>
      <c r="N18" s="573">
        <v>468.34100000000001</v>
      </c>
      <c r="O18" s="573">
        <v>6217.4000000000015</v>
      </c>
      <c r="P18" s="573">
        <v>3374.7180000000012</v>
      </c>
      <c r="Q18" s="573">
        <v>12444.650000000001</v>
      </c>
      <c r="R18" s="576">
        <v>7353.7330000000011</v>
      </c>
      <c r="S18" s="574">
        <v>4032.1</v>
      </c>
      <c r="T18" s="1393"/>
      <c r="U18" s="534"/>
      <c r="V18" s="545">
        <v>604.1</v>
      </c>
      <c r="W18" s="574">
        <v>340.50000000000006</v>
      </c>
      <c r="X18" s="126"/>
      <c r="Y18" s="307"/>
      <c r="Z18" s="754" t="s">
        <v>209</v>
      </c>
      <c r="AA18" s="1357">
        <v>891.5</v>
      </c>
      <c r="AB18" s="1361"/>
      <c r="AC18" s="1360">
        <v>279</v>
      </c>
      <c r="AD18" s="1361"/>
      <c r="AE18" s="1360">
        <v>141.5</v>
      </c>
      <c r="AF18" s="1361"/>
      <c r="AG18" s="1360">
        <v>772</v>
      </c>
      <c r="AH18" s="1361"/>
      <c r="AI18" s="1360">
        <v>2084</v>
      </c>
      <c r="AJ18" s="1361"/>
      <c r="AK18" s="1360">
        <v>643</v>
      </c>
      <c r="AL18" s="1358"/>
      <c r="AM18" s="772"/>
      <c r="AN18" s="1357">
        <v>109</v>
      </c>
      <c r="AO18" s="1358"/>
    </row>
    <row r="19" spans="1:41" s="591" customFormat="1" ht="34.5" customHeight="1">
      <c r="A19" s="580" t="s">
        <v>341</v>
      </c>
      <c r="B19" s="692" t="s">
        <v>342</v>
      </c>
      <c r="C19" s="545">
        <v>3241</v>
      </c>
      <c r="D19" s="573">
        <v>2127.2016621375974</v>
      </c>
      <c r="E19" s="544">
        <v>2139.8000000000002</v>
      </c>
      <c r="F19" s="576">
        <v>1364.985995584158</v>
      </c>
      <c r="G19" s="573">
        <v>735.6</v>
      </c>
      <c r="H19" s="573">
        <v>531.61566655343995</v>
      </c>
      <c r="I19" s="573">
        <v>365.6</v>
      </c>
      <c r="J19" s="573">
        <v>230.6</v>
      </c>
      <c r="K19" s="573">
        <v>2678.8500000000004</v>
      </c>
      <c r="L19" s="573">
        <v>1134.3500000000001</v>
      </c>
      <c r="M19" s="573">
        <v>639.40000000000009</v>
      </c>
      <c r="N19" s="573">
        <v>401.26300000000003</v>
      </c>
      <c r="O19" s="573">
        <v>6358.5</v>
      </c>
      <c r="P19" s="573">
        <v>3070.7309999999998</v>
      </c>
      <c r="Q19" s="573">
        <v>12917.75</v>
      </c>
      <c r="R19" s="576">
        <v>6733.545662137597</v>
      </c>
      <c r="S19" s="574">
        <v>4186.1499999999996</v>
      </c>
      <c r="T19" s="1137">
        <v>470.1</v>
      </c>
      <c r="U19" s="534"/>
      <c r="V19" s="545">
        <v>603.70000000000005</v>
      </c>
      <c r="W19" s="574">
        <v>312.14099898095947</v>
      </c>
      <c r="X19" s="126"/>
      <c r="Y19" s="307"/>
      <c r="Z19" s="592" t="s">
        <v>342</v>
      </c>
      <c r="AA19" s="1355">
        <v>879.8</v>
      </c>
      <c r="AB19" s="1356"/>
      <c r="AC19" s="1356">
        <v>289.29999999999995</v>
      </c>
      <c r="AD19" s="1356"/>
      <c r="AE19" s="1356">
        <v>145.9</v>
      </c>
      <c r="AF19" s="1356"/>
      <c r="AG19" s="1356">
        <v>771.8</v>
      </c>
      <c r="AH19" s="1356"/>
      <c r="AI19" s="1356">
        <v>2086.8000000000002</v>
      </c>
      <c r="AJ19" s="1356"/>
      <c r="AK19" s="1356">
        <v>605.29999999999995</v>
      </c>
      <c r="AL19" s="1359"/>
      <c r="AM19" s="1138"/>
      <c r="AN19" s="1355">
        <v>97.1</v>
      </c>
      <c r="AO19" s="1359"/>
    </row>
    <row r="20" spans="1:41" s="591" customFormat="1" ht="34.5" customHeight="1">
      <c r="A20" s="541" t="s">
        <v>366</v>
      </c>
      <c r="B20" s="692" t="s">
        <v>365</v>
      </c>
      <c r="C20" s="545">
        <v>3311.32</v>
      </c>
      <c r="D20" s="573">
        <v>2145.7091465378298</v>
      </c>
      <c r="E20" s="544">
        <v>2230.9900000000002</v>
      </c>
      <c r="F20" s="576">
        <v>1399.162064001086</v>
      </c>
      <c r="G20" s="573">
        <v>721.6</v>
      </c>
      <c r="H20" s="573">
        <v>512.4590275122481</v>
      </c>
      <c r="I20" s="573">
        <v>358.73</v>
      </c>
      <c r="J20" s="573">
        <v>234.08805502449619</v>
      </c>
      <c r="K20" s="573">
        <v>2786.85</v>
      </c>
      <c r="L20" s="573">
        <v>1165.5534677082173</v>
      </c>
      <c r="M20" s="573">
        <v>653.39</v>
      </c>
      <c r="N20" s="573">
        <v>418.32359629286839</v>
      </c>
      <c r="O20" s="573">
        <v>6492.8399999999992</v>
      </c>
      <c r="P20" s="573">
        <v>3259.319980299384</v>
      </c>
      <c r="Q20" s="573">
        <v>13244.4</v>
      </c>
      <c r="R20" s="576">
        <v>6988.9061908382992</v>
      </c>
      <c r="S20" s="574">
        <v>4332.5</v>
      </c>
      <c r="T20" s="495">
        <v>518.9</v>
      </c>
      <c r="U20" s="534"/>
      <c r="V20" s="545">
        <v>631.5</v>
      </c>
      <c r="W20" s="574">
        <v>306.35208253674421</v>
      </c>
      <c r="X20" s="126"/>
      <c r="Y20" s="307"/>
      <c r="Z20" s="592" t="s">
        <v>357</v>
      </c>
      <c r="AA20" s="1355">
        <v>819.14712614106293</v>
      </c>
      <c r="AB20" s="1356"/>
      <c r="AC20" s="1356">
        <v>354.54712614106302</v>
      </c>
      <c r="AD20" s="1356"/>
      <c r="AE20" s="1356">
        <v>142.86285258392627</v>
      </c>
      <c r="AF20" s="1356"/>
      <c r="AG20" s="1356">
        <v>732.56285258392631</v>
      </c>
      <c r="AH20" s="1356"/>
      <c r="AI20" s="1356">
        <v>2049.1199574499788</v>
      </c>
      <c r="AJ20" s="1356"/>
      <c r="AK20" s="1356">
        <v>607.8799893624946</v>
      </c>
      <c r="AL20" s="1359"/>
      <c r="AM20" s="1138"/>
      <c r="AN20" s="1355">
        <v>101.60856838928419</v>
      </c>
      <c r="AO20" s="1359"/>
    </row>
    <row r="21" spans="1:41" s="591" customFormat="1" ht="34.5" customHeight="1">
      <c r="A21" s="541" t="s">
        <v>368</v>
      </c>
      <c r="B21" s="692" t="s">
        <v>368</v>
      </c>
      <c r="C21" s="545">
        <v>3470</v>
      </c>
      <c r="D21" s="573">
        <v>2342</v>
      </c>
      <c r="E21" s="544">
        <v>2323</v>
      </c>
      <c r="F21" s="576">
        <v>1513</v>
      </c>
      <c r="G21" s="573">
        <v>797</v>
      </c>
      <c r="H21" s="573">
        <v>579</v>
      </c>
      <c r="I21" s="573">
        <v>350</v>
      </c>
      <c r="J21" s="573">
        <v>250</v>
      </c>
      <c r="K21" s="573">
        <v>2992</v>
      </c>
      <c r="L21" s="573">
        <v>1253</v>
      </c>
      <c r="M21" s="573">
        <v>701</v>
      </c>
      <c r="N21" s="573">
        <v>454</v>
      </c>
      <c r="O21" s="573">
        <v>6849</v>
      </c>
      <c r="P21" s="573">
        <v>3381</v>
      </c>
      <c r="Q21" s="573">
        <v>14012</v>
      </c>
      <c r="R21" s="576">
        <v>7430</v>
      </c>
      <c r="S21" s="574">
        <v>4442</v>
      </c>
      <c r="T21" s="1137">
        <v>544</v>
      </c>
      <c r="U21" s="534"/>
      <c r="V21" s="545">
        <v>595</v>
      </c>
      <c r="W21" s="574">
        <v>285</v>
      </c>
      <c r="X21" s="126"/>
      <c r="Y21" s="307"/>
      <c r="Z21" s="592" t="s">
        <v>368</v>
      </c>
      <c r="AA21" s="1355">
        <v>945.75</v>
      </c>
      <c r="AB21" s="1356"/>
      <c r="AC21" s="1356">
        <v>359.85</v>
      </c>
      <c r="AD21" s="1356"/>
      <c r="AE21" s="1356">
        <v>157.6</v>
      </c>
      <c r="AF21" s="1356"/>
      <c r="AG21" s="1356">
        <v>825.8</v>
      </c>
      <c r="AH21" s="1356"/>
      <c r="AI21" s="1356">
        <v>2289</v>
      </c>
      <c r="AJ21" s="1356"/>
      <c r="AK21" s="1356">
        <v>717</v>
      </c>
      <c r="AL21" s="1359"/>
      <c r="AM21" s="1138"/>
      <c r="AN21" s="1355">
        <v>102.2</v>
      </c>
      <c r="AO21" s="1359"/>
    </row>
    <row r="22" spans="1:41" s="591" customFormat="1" ht="34.5" customHeight="1">
      <c r="A22" s="541" t="s">
        <v>368</v>
      </c>
      <c r="B22" s="692" t="s">
        <v>380</v>
      </c>
      <c r="C22" s="545">
        <v>3518.376999999999</v>
      </c>
      <c r="D22" s="573">
        <v>2319.9574514351316</v>
      </c>
      <c r="E22" s="544">
        <v>2368.1869999999999</v>
      </c>
      <c r="F22" s="576">
        <v>1524.0459635399234</v>
      </c>
      <c r="G22" s="573">
        <v>783.93</v>
      </c>
      <c r="H22" s="573">
        <v>559.19349481223207</v>
      </c>
      <c r="I22" s="573">
        <v>366.26</v>
      </c>
      <c r="J22" s="573">
        <v>236.71799308297611</v>
      </c>
      <c r="K22" s="573">
        <v>3034.5169999999998</v>
      </c>
      <c r="L22" s="573">
        <v>1304.6402204542248</v>
      </c>
      <c r="M22" s="573">
        <v>667.93999999999994</v>
      </c>
      <c r="N22" s="573">
        <v>451.19314709124495</v>
      </c>
      <c r="O22" s="573">
        <v>7026.5403333333315</v>
      </c>
      <c r="P22" s="573">
        <v>3486.8000099418641</v>
      </c>
      <c r="Q22" s="573">
        <v>14247.37433333333</v>
      </c>
      <c r="R22" s="576">
        <v>7562.5908289224653</v>
      </c>
      <c r="S22" s="574">
        <v>4559</v>
      </c>
      <c r="T22" s="1139">
        <v>613.9</v>
      </c>
      <c r="U22" s="534"/>
      <c r="V22" s="545">
        <v>568</v>
      </c>
      <c r="W22" s="574">
        <v>283.80417122944897</v>
      </c>
      <c r="X22" s="126"/>
      <c r="Y22" s="307"/>
      <c r="Z22" s="592" t="s">
        <v>375</v>
      </c>
      <c r="AA22" s="1355">
        <v>1085.7</v>
      </c>
      <c r="AB22" s="1356"/>
      <c r="AC22" s="1356">
        <v>358.6</v>
      </c>
      <c r="AD22" s="1356"/>
      <c r="AE22" s="1356">
        <v>166.7</v>
      </c>
      <c r="AF22" s="1356"/>
      <c r="AG22" s="1356">
        <v>861.3</v>
      </c>
      <c r="AH22" s="1356"/>
      <c r="AI22" s="1356">
        <v>2472.3000000000002</v>
      </c>
      <c r="AJ22" s="1356"/>
      <c r="AK22" s="1356">
        <v>773</v>
      </c>
      <c r="AL22" s="1359"/>
      <c r="AM22" s="1138"/>
      <c r="AN22" s="1355">
        <v>103.2</v>
      </c>
      <c r="AO22" s="1359"/>
    </row>
    <row r="23" spans="1:41" s="591" customFormat="1" ht="34.5" customHeight="1">
      <c r="A23" s="541"/>
      <c r="B23" s="692" t="s">
        <v>416</v>
      </c>
      <c r="C23" s="545">
        <v>3942.1466999999998</v>
      </c>
      <c r="D23" s="573">
        <v>2682.2207083475746</v>
      </c>
      <c r="E23" s="544">
        <v>2635.9767000000002</v>
      </c>
      <c r="F23" s="576">
        <v>1762.3749538487975</v>
      </c>
      <c r="G23" s="573">
        <v>878.93</v>
      </c>
      <c r="H23" s="573">
        <v>651.38389478519014</v>
      </c>
      <c r="I23" s="573">
        <v>404.24</v>
      </c>
      <c r="J23" s="573">
        <v>268.4618597135871</v>
      </c>
      <c r="K23" s="573">
        <v>3208.4667000000004</v>
      </c>
      <c r="L23" s="573">
        <v>1412.4332999999999</v>
      </c>
      <c r="M23" s="573">
        <v>705.33999999999992</v>
      </c>
      <c r="N23" s="573">
        <v>492.62272068636014</v>
      </c>
      <c r="O23" s="573">
        <v>7273.9700333333321</v>
      </c>
      <c r="P23" s="573">
        <v>3972.4890437096892</v>
      </c>
      <c r="Q23" s="573">
        <v>15129.923433333333</v>
      </c>
      <c r="R23" s="576">
        <v>8559.7657727436235</v>
      </c>
      <c r="S23" s="574">
        <v>4891.8</v>
      </c>
      <c r="T23" s="1139">
        <v>641</v>
      </c>
      <c r="U23" s="534"/>
      <c r="V23" s="545">
        <v>597.88810156859631</v>
      </c>
      <c r="W23" s="574">
        <v>329.04544250056188</v>
      </c>
      <c r="X23" s="126"/>
      <c r="Y23" s="307"/>
      <c r="Z23" s="592" t="s">
        <v>386</v>
      </c>
      <c r="AA23" s="1355">
        <v>1179.5999999999999</v>
      </c>
      <c r="AB23" s="1356"/>
      <c r="AC23" s="1356">
        <v>407.3</v>
      </c>
      <c r="AD23" s="1356"/>
      <c r="AE23" s="1356">
        <v>177.29999999999998</v>
      </c>
      <c r="AF23" s="1356"/>
      <c r="AG23" s="1356">
        <v>1007.0500000000001</v>
      </c>
      <c r="AH23" s="1356"/>
      <c r="AI23" s="1356">
        <v>2771.25</v>
      </c>
      <c r="AJ23" s="1356"/>
      <c r="AK23" s="1356">
        <v>847</v>
      </c>
      <c r="AL23" s="1359"/>
      <c r="AM23" s="1138"/>
      <c r="AN23" s="1355">
        <v>120</v>
      </c>
      <c r="AO23" s="1359"/>
    </row>
    <row r="24" spans="1:41" s="591" customFormat="1" ht="34.5" customHeight="1">
      <c r="A24" s="541"/>
      <c r="B24" s="690" t="s">
        <v>419</v>
      </c>
      <c r="C24" s="1140">
        <v>3987.5800000000004</v>
      </c>
      <c r="D24" s="595">
        <v>2796.5863847280898</v>
      </c>
      <c r="E24" s="612">
        <v>2643.8599999999997</v>
      </c>
      <c r="F24" s="613">
        <v>1807.1163847280893</v>
      </c>
      <c r="G24" s="595">
        <v>932.44</v>
      </c>
      <c r="H24" s="595">
        <v>710.68</v>
      </c>
      <c r="I24" s="595">
        <v>411.28</v>
      </c>
      <c r="J24" s="595">
        <v>278.79000000000002</v>
      </c>
      <c r="K24" s="595">
        <v>3221.8300000000004</v>
      </c>
      <c r="L24" s="595">
        <v>1392.6792949315625</v>
      </c>
      <c r="M24" s="595">
        <v>697.34</v>
      </c>
      <c r="N24" s="595">
        <v>506.28330770255366</v>
      </c>
      <c r="O24" s="595">
        <v>7302.84</v>
      </c>
      <c r="P24" s="595">
        <v>4107.1298030337075</v>
      </c>
      <c r="Q24" s="595">
        <v>15209.59</v>
      </c>
      <c r="R24" s="595">
        <v>8802.6787903959121</v>
      </c>
      <c r="S24" s="127">
        <v>4962</v>
      </c>
      <c r="T24" s="127">
        <v>659</v>
      </c>
      <c r="U24" s="534"/>
      <c r="V24" s="1140">
        <v>742.8</v>
      </c>
      <c r="W24" s="127">
        <v>441.55606412134819</v>
      </c>
      <c r="X24" s="126"/>
      <c r="Y24" s="307"/>
      <c r="Z24" s="1141" t="s">
        <v>419</v>
      </c>
      <c r="AA24" s="1357">
        <v>1446.3432916304084</v>
      </c>
      <c r="AB24" s="1361"/>
      <c r="AC24" s="1360">
        <v>1266.2176207934492</v>
      </c>
      <c r="AD24" s="1361"/>
      <c r="AE24" s="1360">
        <v>256.12298748912252</v>
      </c>
      <c r="AF24" s="1361"/>
      <c r="AG24" s="1360">
        <v>1700.8473166521635</v>
      </c>
      <c r="AH24" s="1361"/>
      <c r="AI24" s="1360">
        <v>4669.531216565143</v>
      </c>
      <c r="AJ24" s="1361"/>
      <c r="AK24" s="1360">
        <v>1021</v>
      </c>
      <c r="AL24" s="1358"/>
      <c r="AM24" s="772"/>
      <c r="AN24" s="1357">
        <v>271</v>
      </c>
      <c r="AO24" s="1358"/>
    </row>
    <row r="25" spans="1:41" s="591" customFormat="1" ht="34.5" customHeight="1" thickBot="1">
      <c r="A25" s="604" t="s">
        <v>368</v>
      </c>
      <c r="B25" s="1142" t="s">
        <v>430</v>
      </c>
      <c r="C25" s="1140">
        <v>4125.0433333333349</v>
      </c>
      <c r="D25" s="595">
        <v>2908.3703934974542</v>
      </c>
      <c r="E25" s="612">
        <v>2733.3250000000003</v>
      </c>
      <c r="F25" s="613">
        <v>1871.7738425734424</v>
      </c>
      <c r="G25" s="595">
        <v>994.37999999999988</v>
      </c>
      <c r="H25" s="595">
        <v>760.28139550209823</v>
      </c>
      <c r="I25" s="595">
        <v>397.33833333333337</v>
      </c>
      <c r="J25" s="595">
        <v>276.31515542191261</v>
      </c>
      <c r="K25" s="595">
        <v>3265.3700000000003</v>
      </c>
      <c r="L25" s="595">
        <v>1445.7851190377705</v>
      </c>
      <c r="M25" s="595">
        <v>760.33999999999992</v>
      </c>
      <c r="N25" s="595">
        <v>548.91788425734421</v>
      </c>
      <c r="O25" s="595">
        <v>7888.3666666666659</v>
      </c>
      <c r="P25" s="595">
        <v>4519.5093350322295</v>
      </c>
      <c r="Q25" s="595">
        <v>16039.120000000003</v>
      </c>
      <c r="R25" s="595">
        <v>9422.5827318247975</v>
      </c>
      <c r="S25" s="127">
        <v>5156.7</v>
      </c>
      <c r="T25" s="127">
        <v>673.2</v>
      </c>
      <c r="U25" s="534"/>
      <c r="V25" s="1140">
        <v>739.5</v>
      </c>
      <c r="W25" s="127">
        <v>425.93767526154102</v>
      </c>
      <c r="X25" s="126"/>
      <c r="Y25" s="307"/>
      <c r="Z25" s="1024" t="s">
        <v>430</v>
      </c>
      <c r="AA25" s="1357">
        <v>1733.9946384865229</v>
      </c>
      <c r="AB25" s="1361"/>
      <c r="AC25" s="1360">
        <v>1306.5301279189694</v>
      </c>
      <c r="AD25" s="1361"/>
      <c r="AE25" s="1360">
        <v>270.23548943244617</v>
      </c>
      <c r="AF25" s="1361"/>
      <c r="AG25" s="1360">
        <v>1805.5736596216307</v>
      </c>
      <c r="AH25" s="1361"/>
      <c r="AI25" s="1360">
        <v>5116.3339154595687</v>
      </c>
      <c r="AJ25" s="1361"/>
      <c r="AK25" s="1360">
        <v>1261</v>
      </c>
      <c r="AL25" s="1358"/>
      <c r="AM25" s="772"/>
      <c r="AN25" s="1357">
        <v>263</v>
      </c>
      <c r="AO25" s="1358"/>
    </row>
    <row r="26" spans="1:41" s="591" customFormat="1" ht="33.75" customHeight="1" thickBot="1">
      <c r="A26" s="604" t="s">
        <v>368</v>
      </c>
      <c r="B26" s="1143" t="s">
        <v>454</v>
      </c>
      <c r="C26" s="1144">
        <v>3953.2333000000003</v>
      </c>
      <c r="D26" s="1032">
        <v>2957.3432000000007</v>
      </c>
      <c r="E26" s="1031">
        <v>2554.4232999999995</v>
      </c>
      <c r="F26" s="1021">
        <v>1911.6265999999998</v>
      </c>
      <c r="G26" s="1032">
        <v>1012.82</v>
      </c>
      <c r="H26" s="1032">
        <v>775.06</v>
      </c>
      <c r="I26" s="1032">
        <v>385.99000000000012</v>
      </c>
      <c r="J26" s="1032">
        <v>270.65660000000008</v>
      </c>
      <c r="K26" s="1032">
        <v>3118.9132999999997</v>
      </c>
      <c r="L26" s="1032">
        <v>1388.0884800000001</v>
      </c>
      <c r="M26" s="1032">
        <v>736.75</v>
      </c>
      <c r="N26" s="1032">
        <v>524.95600000000002</v>
      </c>
      <c r="O26" s="1032">
        <v>7822.4232999999977</v>
      </c>
      <c r="P26" s="1032">
        <v>4654.8556399999989</v>
      </c>
      <c r="Q26" s="1032">
        <v>15631.319899999999</v>
      </c>
      <c r="R26" s="1032">
        <v>9525.2433199999996</v>
      </c>
      <c r="S26" s="1022">
        <v>5243.3</v>
      </c>
      <c r="T26" s="1022">
        <v>705.3</v>
      </c>
      <c r="U26" s="534"/>
      <c r="V26" s="1144">
        <v>697.5</v>
      </c>
      <c r="W26" s="1022">
        <v>461.54</v>
      </c>
      <c r="X26" s="126"/>
      <c r="Y26" s="307"/>
      <c r="Z26" s="1023" t="s">
        <v>454</v>
      </c>
      <c r="AA26" s="1323">
        <v>1871.3967363590004</v>
      </c>
      <c r="AB26" s="1313"/>
      <c r="AC26" s="1312">
        <v>1431.8951045385008</v>
      </c>
      <c r="AD26" s="1313"/>
      <c r="AE26" s="1312">
        <v>289.7987761346252</v>
      </c>
      <c r="AF26" s="1313"/>
      <c r="AG26" s="1312">
        <v>1922.9491840897501</v>
      </c>
      <c r="AH26" s="1313"/>
      <c r="AI26" s="1312">
        <v>5516.0398011218767</v>
      </c>
      <c r="AJ26" s="1313"/>
      <c r="AK26" s="1312">
        <v>1366</v>
      </c>
      <c r="AL26" s="1314"/>
      <c r="AM26" s="772"/>
      <c r="AN26" s="1323">
        <v>296.10000000000002</v>
      </c>
      <c r="AO26" s="1314"/>
    </row>
    <row r="27" spans="1:41" s="309" customFormat="1" ht="22.5" customHeight="1">
      <c r="Z27" s="591"/>
      <c r="AA27" s="591"/>
      <c r="AB27" s="591"/>
      <c r="AC27" s="591"/>
      <c r="AD27" s="591"/>
      <c r="AE27" s="591"/>
      <c r="AF27" s="591"/>
      <c r="AG27" s="591"/>
      <c r="AH27" s="591"/>
      <c r="AI27" s="591"/>
      <c r="AJ27" s="591"/>
      <c r="AK27" s="591"/>
      <c r="AL27" s="591"/>
      <c r="AM27" s="591"/>
      <c r="AN27" s="591"/>
      <c r="AO27" s="591"/>
    </row>
    <row r="28" spans="1:41" s="309" customFormat="1" ht="20.25" customHeight="1">
      <c r="B28" s="58" t="s">
        <v>331</v>
      </c>
      <c r="C28" s="58"/>
      <c r="D28" s="58"/>
      <c r="E28" s="58"/>
      <c r="H28" s="311" t="s">
        <v>313</v>
      </c>
      <c r="Z28" s="58" t="s">
        <v>335</v>
      </c>
      <c r="AA28" s="58"/>
      <c r="AB28" s="58"/>
      <c r="AC28" s="591"/>
      <c r="AD28" s="591"/>
      <c r="AE28" s="591"/>
      <c r="AF28" s="591"/>
      <c r="AG28" s="591"/>
      <c r="AH28" s="591"/>
      <c r="AI28" s="591"/>
      <c r="AJ28" s="591"/>
      <c r="AK28" s="591"/>
      <c r="AL28" s="591"/>
      <c r="AM28" s="591"/>
      <c r="AN28" s="591"/>
      <c r="AO28" s="526" t="s">
        <v>296</v>
      </c>
    </row>
    <row r="29" spans="1:41" s="309" customFormat="1" ht="9" customHeight="1" thickBot="1">
      <c r="A29" s="607"/>
      <c r="B29" s="607"/>
      <c r="C29" s="607"/>
      <c r="D29" s="607"/>
      <c r="E29" s="607"/>
      <c r="Z29" s="607"/>
      <c r="AA29" s="607"/>
      <c r="AB29" s="607"/>
      <c r="AC29" s="527"/>
      <c r="AD29" s="527"/>
      <c r="AE29" s="527"/>
      <c r="AF29" s="527"/>
      <c r="AG29" s="527"/>
      <c r="AH29" s="527"/>
      <c r="AI29" s="527"/>
      <c r="AJ29" s="526"/>
      <c r="AK29" s="298"/>
      <c r="AL29" s="299"/>
      <c r="AM29" s="298"/>
      <c r="AN29" s="527"/>
    </row>
    <row r="30" spans="1:41" s="309" customFormat="1" ht="24.75" customHeight="1">
      <c r="A30" s="1377"/>
      <c r="B30" s="685"/>
      <c r="C30" s="1394" t="s">
        <v>314</v>
      </c>
      <c r="D30" s="1395"/>
      <c r="E30" s="1396" t="s">
        <v>315</v>
      </c>
      <c r="F30" s="1395"/>
      <c r="G30" s="1396" t="s">
        <v>316</v>
      </c>
      <c r="H30" s="1397"/>
      <c r="Z30" s="685"/>
      <c r="AA30" s="1353" t="s">
        <v>326</v>
      </c>
      <c r="AB30" s="1354"/>
      <c r="AC30" s="733"/>
      <c r="AD30" s="733"/>
      <c r="AE30" s="1341" t="s">
        <v>298</v>
      </c>
      <c r="AF30" s="1341" t="s">
        <v>299</v>
      </c>
      <c r="AG30" s="1341" t="s">
        <v>77</v>
      </c>
      <c r="AH30" s="1341" t="s">
        <v>300</v>
      </c>
      <c r="AI30" s="1343" t="s">
        <v>301</v>
      </c>
      <c r="AJ30" s="1344"/>
      <c r="AK30" s="1347" t="s">
        <v>329</v>
      </c>
      <c r="AL30" s="1348"/>
      <c r="AM30" s="298"/>
      <c r="AN30" s="1371" t="s">
        <v>302</v>
      </c>
      <c r="AO30" s="1372"/>
    </row>
    <row r="31" spans="1:41" s="309" customFormat="1" ht="62.25" customHeight="1" thickBot="1">
      <c r="A31" s="1382"/>
      <c r="B31" s="687"/>
      <c r="C31" s="684" t="s">
        <v>306</v>
      </c>
      <c r="D31" s="1136" t="s">
        <v>307</v>
      </c>
      <c r="E31" s="529" t="s">
        <v>306</v>
      </c>
      <c r="F31" s="1136" t="s">
        <v>307</v>
      </c>
      <c r="G31" s="529" t="s">
        <v>306</v>
      </c>
      <c r="H31" s="1145" t="s">
        <v>307</v>
      </c>
      <c r="Z31" s="687"/>
      <c r="AA31" s="758"/>
      <c r="AB31" s="575" t="s">
        <v>303</v>
      </c>
      <c r="AC31" s="757" t="s">
        <v>304</v>
      </c>
      <c r="AD31" s="757" t="s">
        <v>305</v>
      </c>
      <c r="AE31" s="1342"/>
      <c r="AF31" s="1342"/>
      <c r="AG31" s="1342"/>
      <c r="AH31" s="1342"/>
      <c r="AI31" s="1345"/>
      <c r="AJ31" s="1346"/>
      <c r="AK31" s="1349"/>
      <c r="AL31" s="1350"/>
      <c r="AM31" s="298"/>
      <c r="AN31" s="1375"/>
      <c r="AO31" s="1376"/>
    </row>
    <row r="32" spans="1:41" s="307" customFormat="1" ht="45" hidden="1" customHeight="1" thickTop="1">
      <c r="A32" s="609" t="s">
        <v>317</v>
      </c>
      <c r="B32" s="686"/>
      <c r="C32" s="546">
        <v>10.496964717254713</v>
      </c>
      <c r="D32" s="547">
        <v>11.207505783566107</v>
      </c>
      <c r="E32" s="548">
        <v>8.7335281451860975</v>
      </c>
      <c r="F32" s="548">
        <v>9.4698504558025203</v>
      </c>
      <c r="G32" s="548">
        <v>8.7674648308889527</v>
      </c>
      <c r="H32" s="549">
        <v>8.9943966847418739</v>
      </c>
      <c r="Z32" s="309"/>
      <c r="AA32" s="309"/>
      <c r="AB32" s="309"/>
      <c r="AC32" s="309"/>
      <c r="AD32" s="309"/>
      <c r="AE32" s="309"/>
      <c r="AF32" s="309"/>
      <c r="AG32" s="309"/>
      <c r="AH32" s="309"/>
      <c r="AI32" s="309"/>
      <c r="AJ32" s="309"/>
      <c r="AK32" s="309"/>
      <c r="AL32" s="309"/>
      <c r="AM32" s="309"/>
      <c r="AN32" s="309"/>
      <c r="AO32" s="309"/>
    </row>
    <row r="33" spans="1:41" s="307" customFormat="1" ht="30" hidden="1" customHeight="1" thickTop="1">
      <c r="A33" s="614" t="s">
        <v>1</v>
      </c>
      <c r="B33" s="693"/>
      <c r="C33" s="550">
        <v>11.105198493956012</v>
      </c>
      <c r="D33" s="551">
        <v>11.671727619751259</v>
      </c>
      <c r="E33" s="552">
        <v>9.4811349576109354</v>
      </c>
      <c r="F33" s="552">
        <v>10.110018474083196</v>
      </c>
      <c r="G33" s="552">
        <v>8.9246494234964153</v>
      </c>
      <c r="H33" s="553">
        <v>9.2232425016557826</v>
      </c>
      <c r="Z33" s="309"/>
      <c r="AA33" s="309"/>
      <c r="AB33" s="309"/>
      <c r="AC33" s="309"/>
      <c r="AD33" s="309"/>
      <c r="AE33" s="309"/>
      <c r="AF33" s="309"/>
      <c r="AG33" s="309"/>
      <c r="AH33" s="309"/>
      <c r="AI33" s="309"/>
      <c r="AJ33" s="309"/>
      <c r="AK33" s="309"/>
      <c r="AL33" s="309"/>
      <c r="AM33" s="309"/>
      <c r="AN33" s="309"/>
      <c r="AO33" s="309"/>
    </row>
    <row r="34" spans="1:41" s="307" customFormat="1" ht="30" hidden="1" customHeight="1" thickTop="1">
      <c r="A34" s="554" t="s">
        <v>2</v>
      </c>
      <c r="B34" s="694"/>
      <c r="C34" s="555">
        <v>11.222071362040554</v>
      </c>
      <c r="D34" s="556">
        <v>11.743733853401555</v>
      </c>
      <c r="E34" s="557">
        <v>9.6925755166931626</v>
      </c>
      <c r="F34" s="557">
        <v>10.425688834790307</v>
      </c>
      <c r="G34" s="557">
        <v>9.1875963904840017</v>
      </c>
      <c r="H34" s="558">
        <v>9.8201117318435731</v>
      </c>
    </row>
    <row r="35" spans="1:41" s="307" customFormat="1" ht="30" hidden="1" customHeight="1" thickTop="1">
      <c r="A35" s="554" t="s">
        <v>3</v>
      </c>
      <c r="B35" s="689" t="s">
        <v>309</v>
      </c>
      <c r="C35" s="555">
        <v>11.913638703036538</v>
      </c>
      <c r="D35" s="556">
        <v>12.510487582382664</v>
      </c>
      <c r="E35" s="557">
        <v>10.012734335416317</v>
      </c>
      <c r="F35" s="557">
        <v>10.667263510371129</v>
      </c>
      <c r="G35" s="557">
        <v>9.5233789803662763</v>
      </c>
      <c r="H35" s="558">
        <v>10.068948105189484</v>
      </c>
    </row>
    <row r="36" spans="1:41" s="307" customFormat="1" ht="23.25" hidden="1" customHeight="1" thickTop="1" thickBot="1">
      <c r="A36" s="554" t="s">
        <v>4</v>
      </c>
      <c r="B36" s="690" t="s">
        <v>310</v>
      </c>
      <c r="C36" s="555">
        <v>12.323776368399287</v>
      </c>
      <c r="D36" s="556">
        <v>12.71759360232643</v>
      </c>
      <c r="E36" s="557">
        <v>9.9264493310779613</v>
      </c>
      <c r="F36" s="557">
        <v>11.102662003860189</v>
      </c>
      <c r="G36" s="557">
        <v>10.006655723026416</v>
      </c>
      <c r="H36" s="558">
        <v>10.158475226954522</v>
      </c>
    </row>
    <row r="37" spans="1:41" s="307" customFormat="1" ht="39" hidden="1" customHeight="1" thickTop="1" thickBot="1">
      <c r="A37" s="609" t="s">
        <v>321</v>
      </c>
      <c r="B37" s="692" t="s">
        <v>311</v>
      </c>
      <c r="C37" s="555">
        <v>13.030474258925496</v>
      </c>
      <c r="D37" s="556">
        <v>13.412744299117662</v>
      </c>
      <c r="E37" s="557">
        <v>11.940833875237935</v>
      </c>
      <c r="F37" s="557">
        <v>12.186521811027163</v>
      </c>
      <c r="G37" s="557">
        <v>11.308549892302858</v>
      </c>
      <c r="H37" s="558">
        <v>11.352908581984039</v>
      </c>
    </row>
    <row r="38" spans="1:41" s="307" customFormat="1" ht="33.75" customHeight="1" thickTop="1">
      <c r="A38" s="592" t="s">
        <v>11</v>
      </c>
      <c r="B38" s="692" t="s">
        <v>312</v>
      </c>
      <c r="C38" s="555">
        <v>13.569265991155683</v>
      </c>
      <c r="D38" s="556">
        <v>13.677449992689656</v>
      </c>
      <c r="E38" s="557">
        <v>12.543238583390211</v>
      </c>
      <c r="F38" s="557">
        <v>12.436108608930645</v>
      </c>
      <c r="G38" s="557">
        <v>11.637149075463583</v>
      </c>
      <c r="H38" s="558">
        <v>11.30599581604794</v>
      </c>
      <c r="Z38" s="686" t="s">
        <v>342</v>
      </c>
      <c r="AA38" s="1119">
        <v>102.3</v>
      </c>
      <c r="AB38" s="1120">
        <v>71.5</v>
      </c>
      <c r="AC38" s="1120">
        <v>14.5</v>
      </c>
      <c r="AD38" s="1120">
        <v>16.3</v>
      </c>
      <c r="AE38" s="1121">
        <v>102</v>
      </c>
      <c r="AF38" s="1122">
        <v>36.85</v>
      </c>
      <c r="AG38" s="1121">
        <v>223.5</v>
      </c>
      <c r="AH38" s="1121">
        <v>464.65</v>
      </c>
      <c r="AI38" s="1351">
        <v>97</v>
      </c>
      <c r="AJ38" s="1352"/>
      <c r="AK38" s="1351">
        <v>5</v>
      </c>
      <c r="AL38" s="1401"/>
      <c r="AM38" s="1123"/>
      <c r="AN38" s="1408">
        <v>44</v>
      </c>
      <c r="AO38" s="1409"/>
    </row>
    <row r="39" spans="1:41" s="307" customFormat="1" ht="33.75" customHeight="1">
      <c r="A39" s="541" t="s">
        <v>13</v>
      </c>
      <c r="B39" s="692" t="s">
        <v>14</v>
      </c>
      <c r="C39" s="555">
        <v>13.738300108183099</v>
      </c>
      <c r="D39" s="556">
        <v>14.062688719844305</v>
      </c>
      <c r="E39" s="557">
        <v>12.710167444037022</v>
      </c>
      <c r="F39" s="557">
        <v>12.695839538728833</v>
      </c>
      <c r="G39" s="557">
        <v>11.926240820350838</v>
      </c>
      <c r="H39" s="558">
        <v>11.471084271551328</v>
      </c>
      <c r="Z39" s="692" t="s">
        <v>365</v>
      </c>
      <c r="AA39" s="1124">
        <v>110.3</v>
      </c>
      <c r="AB39" s="1125">
        <v>72</v>
      </c>
      <c r="AC39" s="1125">
        <v>23</v>
      </c>
      <c r="AD39" s="1125">
        <v>15.3</v>
      </c>
      <c r="AE39" s="1126">
        <v>95.5</v>
      </c>
      <c r="AF39" s="1127">
        <v>38.15</v>
      </c>
      <c r="AG39" s="1126">
        <v>242.65</v>
      </c>
      <c r="AH39" s="1126">
        <v>486.6</v>
      </c>
      <c r="AI39" s="1402">
        <v>96.5</v>
      </c>
      <c r="AJ39" s="1403"/>
      <c r="AK39" s="1402">
        <v>5</v>
      </c>
      <c r="AL39" s="1404"/>
      <c r="AM39" s="1123"/>
      <c r="AN39" s="1406">
        <v>45</v>
      </c>
      <c r="AO39" s="1407"/>
    </row>
    <row r="40" spans="1:41" s="307" customFormat="1" ht="33.75" customHeight="1">
      <c r="A40" s="541" t="s">
        <v>15</v>
      </c>
      <c r="B40" s="692" t="s">
        <v>16</v>
      </c>
      <c r="C40" s="555">
        <v>13.276225946617009</v>
      </c>
      <c r="D40" s="556">
        <v>13.60314136125654</v>
      </c>
      <c r="E40" s="557">
        <v>11.940383246585704</v>
      </c>
      <c r="F40" s="557">
        <v>12.508102242076868</v>
      </c>
      <c r="G40" s="557">
        <v>11.704999139562897</v>
      </c>
      <c r="H40" s="558">
        <v>11.792844522968197</v>
      </c>
      <c r="Z40" s="692" t="s">
        <v>368</v>
      </c>
      <c r="AA40" s="1129">
        <v>121.2</v>
      </c>
      <c r="AB40" s="1128">
        <v>74.5</v>
      </c>
      <c r="AC40" s="1128">
        <v>21.5</v>
      </c>
      <c r="AD40" s="1128">
        <v>25.2</v>
      </c>
      <c r="AE40" s="1130">
        <v>101</v>
      </c>
      <c r="AF40" s="1131">
        <v>35.799999999999997</v>
      </c>
      <c r="AG40" s="1130">
        <v>296.10000000000002</v>
      </c>
      <c r="AH40" s="1130">
        <v>554.1</v>
      </c>
      <c r="AI40" s="1402">
        <v>112.5</v>
      </c>
      <c r="AJ40" s="1403"/>
      <c r="AK40" s="1402">
        <v>1</v>
      </c>
      <c r="AL40" s="1404"/>
      <c r="AM40" s="1123"/>
      <c r="AN40" s="1406">
        <v>39</v>
      </c>
      <c r="AO40" s="1407"/>
    </row>
    <row r="41" spans="1:41" s="307" customFormat="1" ht="33.75" customHeight="1">
      <c r="A41" s="541" t="s">
        <v>318</v>
      </c>
      <c r="B41" s="692" t="s">
        <v>319</v>
      </c>
      <c r="C41" s="555">
        <v>14.5</v>
      </c>
      <c r="D41" s="556">
        <v>14.8</v>
      </c>
      <c r="E41" s="557">
        <v>13.5</v>
      </c>
      <c r="F41" s="557">
        <v>13.1</v>
      </c>
      <c r="G41" s="557">
        <v>12.3</v>
      </c>
      <c r="H41" s="558">
        <v>11.9</v>
      </c>
      <c r="Z41" s="692" t="s">
        <v>380</v>
      </c>
      <c r="AA41" s="1132">
        <v>109</v>
      </c>
      <c r="AB41" s="1133">
        <v>69.5</v>
      </c>
      <c r="AC41" s="1133">
        <v>21</v>
      </c>
      <c r="AD41" s="1133">
        <v>18.5</v>
      </c>
      <c r="AE41" s="1134">
        <v>74</v>
      </c>
      <c r="AF41" s="1135">
        <v>40.9</v>
      </c>
      <c r="AG41" s="1134">
        <v>263.2</v>
      </c>
      <c r="AH41" s="1134">
        <v>487.1</v>
      </c>
      <c r="AI41" s="1402">
        <v>84.2</v>
      </c>
      <c r="AJ41" s="1403"/>
      <c r="AK41" s="1402">
        <v>2</v>
      </c>
      <c r="AL41" s="1404"/>
      <c r="AM41" s="1123"/>
      <c r="AN41" s="1406">
        <v>30</v>
      </c>
      <c r="AO41" s="1407"/>
    </row>
    <row r="42" spans="1:41" s="307" customFormat="1" ht="33.75" customHeight="1">
      <c r="A42" s="541" t="s">
        <v>19</v>
      </c>
      <c r="B42" s="692" t="s">
        <v>209</v>
      </c>
      <c r="C42" s="555">
        <v>15.024302213243207</v>
      </c>
      <c r="D42" s="556">
        <v>15.283907725511696</v>
      </c>
      <c r="E42" s="557">
        <v>13.840463979810139</v>
      </c>
      <c r="F42" s="557">
        <v>13.592220464153291</v>
      </c>
      <c r="G42" s="557">
        <v>12.640139073751691</v>
      </c>
      <c r="H42" s="558">
        <v>11.879392104647774</v>
      </c>
      <c r="Z42" s="692" t="s">
        <v>386</v>
      </c>
      <c r="AA42" s="1132">
        <v>119</v>
      </c>
      <c r="AB42" s="1133">
        <v>74.5</v>
      </c>
      <c r="AC42" s="1133">
        <v>23</v>
      </c>
      <c r="AD42" s="1133">
        <v>21.5</v>
      </c>
      <c r="AE42" s="1134">
        <v>87</v>
      </c>
      <c r="AF42" s="1135">
        <v>44.7</v>
      </c>
      <c r="AG42" s="1134">
        <v>255.6</v>
      </c>
      <c r="AH42" s="1134">
        <v>506.3</v>
      </c>
      <c r="AI42" s="1402">
        <v>94.3</v>
      </c>
      <c r="AJ42" s="1403"/>
      <c r="AK42" s="1402">
        <v>1</v>
      </c>
      <c r="AL42" s="1404"/>
      <c r="AM42" s="1123"/>
      <c r="AN42" s="1406">
        <v>31</v>
      </c>
      <c r="AO42" s="1407"/>
    </row>
    <row r="43" spans="1:41" s="307" customFormat="1" ht="33.75" customHeight="1">
      <c r="A43" s="541" t="s">
        <v>341</v>
      </c>
      <c r="B43" s="692" t="s">
        <v>342</v>
      </c>
      <c r="C43" s="555">
        <v>14.877437922547285</v>
      </c>
      <c r="D43" s="556">
        <v>14.952277947192783</v>
      </c>
      <c r="E43" s="557">
        <v>14.097788653253577</v>
      </c>
      <c r="F43" s="557">
        <v>13.58296099112057</v>
      </c>
      <c r="G43" s="557">
        <v>13.489856856309261</v>
      </c>
      <c r="H43" s="558">
        <v>12.786715813819024</v>
      </c>
      <c r="Z43" s="690" t="s">
        <v>429</v>
      </c>
      <c r="AA43" s="800">
        <v>139.9</v>
      </c>
      <c r="AB43" s="801">
        <v>92.5</v>
      </c>
      <c r="AC43" s="802">
        <v>27.5</v>
      </c>
      <c r="AD43" s="802">
        <v>19.899999999999999</v>
      </c>
      <c r="AE43" s="802">
        <v>84.5</v>
      </c>
      <c r="AF43" s="802">
        <v>62.7</v>
      </c>
      <c r="AG43" s="802">
        <v>298.89999999999998</v>
      </c>
      <c r="AH43" s="802">
        <v>586</v>
      </c>
      <c r="AI43" s="1332">
        <v>108</v>
      </c>
      <c r="AJ43" s="1333"/>
      <c r="AK43" s="1334">
        <v>6</v>
      </c>
      <c r="AL43" s="1335"/>
      <c r="AM43" s="806"/>
      <c r="AN43" s="1330">
        <v>40</v>
      </c>
      <c r="AO43" s="1331"/>
    </row>
    <row r="44" spans="1:41" s="307" customFormat="1" ht="33.75" customHeight="1">
      <c r="A44" s="541"/>
      <c r="B44" s="692" t="s">
        <v>365</v>
      </c>
      <c r="C44" s="555">
        <v>15.057392558959986</v>
      </c>
      <c r="D44" s="556">
        <v>15.691873901810586</v>
      </c>
      <c r="E44" s="557">
        <v>14.422154218428847</v>
      </c>
      <c r="F44" s="557">
        <v>13.873831740514628</v>
      </c>
      <c r="G44" s="557">
        <v>13.649065889088437</v>
      </c>
      <c r="H44" s="558">
        <v>12.642328243686752</v>
      </c>
      <c r="Z44" s="1024" t="s">
        <v>430</v>
      </c>
      <c r="AA44" s="800">
        <v>141.9</v>
      </c>
      <c r="AB44" s="801">
        <v>94</v>
      </c>
      <c r="AC44" s="802">
        <v>32</v>
      </c>
      <c r="AD44" s="802">
        <v>15.9</v>
      </c>
      <c r="AE44" s="802">
        <v>93</v>
      </c>
      <c r="AF44" s="802">
        <v>52.6</v>
      </c>
      <c r="AG44" s="802">
        <v>390.5</v>
      </c>
      <c r="AH44" s="802">
        <v>678</v>
      </c>
      <c r="AI44" s="1332">
        <v>137</v>
      </c>
      <c r="AJ44" s="1333"/>
      <c r="AK44" s="1334">
        <v>5</v>
      </c>
      <c r="AL44" s="1335"/>
      <c r="AM44" s="605"/>
      <c r="AN44" s="1330">
        <v>36</v>
      </c>
      <c r="AO44" s="1331"/>
    </row>
    <row r="45" spans="1:41" s="307" customFormat="1" ht="33.75" customHeight="1" thickBot="1">
      <c r="A45" s="541" t="s">
        <v>366</v>
      </c>
      <c r="B45" s="692" t="s">
        <v>368</v>
      </c>
      <c r="C45" s="555">
        <v>15.3</v>
      </c>
      <c r="D45" s="556">
        <v>15.8</v>
      </c>
      <c r="E45" s="557">
        <v>13.7</v>
      </c>
      <c r="F45" s="557">
        <v>13.2</v>
      </c>
      <c r="G45" s="557">
        <v>13.9</v>
      </c>
      <c r="H45" s="558">
        <v>13.6</v>
      </c>
      <c r="Z45" s="1023" t="s">
        <v>454</v>
      </c>
      <c r="AA45" s="803">
        <v>120.3</v>
      </c>
      <c r="AB45" s="805">
        <v>81.5</v>
      </c>
      <c r="AC45" s="804">
        <v>20</v>
      </c>
      <c r="AD45" s="804">
        <v>18.8</v>
      </c>
      <c r="AE45" s="804">
        <v>70</v>
      </c>
      <c r="AF45" s="804">
        <v>44.8</v>
      </c>
      <c r="AG45" s="804">
        <v>395.9</v>
      </c>
      <c r="AH45" s="804">
        <v>631</v>
      </c>
      <c r="AI45" s="1324">
        <v>120</v>
      </c>
      <c r="AJ45" s="1325"/>
      <c r="AK45" s="1326">
        <v>7</v>
      </c>
      <c r="AL45" s="1327"/>
      <c r="AM45" s="605"/>
      <c r="AN45" s="1328">
        <v>60</v>
      </c>
      <c r="AO45" s="1329"/>
    </row>
    <row r="46" spans="1:41" s="307" customFormat="1" ht="33.75" customHeight="1">
      <c r="A46" s="541" t="s">
        <v>368</v>
      </c>
      <c r="B46" s="692" t="s">
        <v>380</v>
      </c>
      <c r="C46" s="555">
        <v>14.920161798993897</v>
      </c>
      <c r="D46" s="556">
        <v>15.441361624810725</v>
      </c>
      <c r="E46" s="557">
        <v>13.656167901721261</v>
      </c>
      <c r="F46" s="557">
        <v>12.74511264966416</v>
      </c>
      <c r="G46" s="557">
        <v>13.232153650113069</v>
      </c>
      <c r="H46" s="558">
        <v>12.651624022173635</v>
      </c>
    </row>
    <row r="47" spans="1:41" s="307" customFormat="1" ht="33.75" customHeight="1" thickBot="1">
      <c r="A47" s="541" t="s">
        <v>368</v>
      </c>
      <c r="B47" s="692" t="s">
        <v>386</v>
      </c>
      <c r="C47" s="555">
        <v>15.403187674170329</v>
      </c>
      <c r="D47" s="556">
        <v>15.858569369917017</v>
      </c>
      <c r="E47" s="557">
        <v>14.208489909924205</v>
      </c>
      <c r="F47" s="557">
        <v>13.588412017487963</v>
      </c>
      <c r="G47" s="557">
        <v>14.043355669627967</v>
      </c>
      <c r="H47" s="558">
        <v>13.612043132152346</v>
      </c>
      <c r="Z47" s="58" t="s">
        <v>336</v>
      </c>
      <c r="AA47" s="58"/>
      <c r="AB47" s="58"/>
      <c r="AC47" s="58"/>
      <c r="AF47" s="527" t="s">
        <v>418</v>
      </c>
    </row>
    <row r="48" spans="1:41" s="307" customFormat="1" ht="33.75" customHeight="1" thickBot="1">
      <c r="A48" s="541"/>
      <c r="B48" s="690" t="s">
        <v>419</v>
      </c>
      <c r="C48" s="1106">
        <v>15.606492338222647</v>
      </c>
      <c r="D48" s="1107">
        <v>16.143534371217765</v>
      </c>
      <c r="E48" s="1108">
        <v>14.454392060972642</v>
      </c>
      <c r="F48" s="1108">
        <v>13.734012964109491</v>
      </c>
      <c r="G48" s="1108">
        <v>14.077763324255983</v>
      </c>
      <c r="H48" s="1109">
        <v>13.913330822482873</v>
      </c>
      <c r="Z48" s="610"/>
      <c r="AA48" s="1336" t="s">
        <v>314</v>
      </c>
      <c r="AB48" s="1337"/>
      <c r="AC48" s="1338" t="s">
        <v>315</v>
      </c>
      <c r="AD48" s="1339"/>
      <c r="AE48" s="1338" t="s">
        <v>327</v>
      </c>
      <c r="AF48" s="1340"/>
    </row>
    <row r="49" spans="1:42" s="307" customFormat="1" ht="33.75" customHeight="1" thickTop="1">
      <c r="A49" s="541"/>
      <c r="B49" s="690" t="s">
        <v>430</v>
      </c>
      <c r="C49" s="550">
        <v>15.582523574766995</v>
      </c>
      <c r="D49" s="551">
        <v>16.140855558113916</v>
      </c>
      <c r="E49" s="552">
        <v>14.1456812285042</v>
      </c>
      <c r="F49" s="552">
        <v>13.102304251755468</v>
      </c>
      <c r="G49" s="552">
        <v>13.82274621823831</v>
      </c>
      <c r="H49" s="553">
        <v>13.874819496496816</v>
      </c>
      <c r="Z49" s="609" t="s">
        <v>342</v>
      </c>
      <c r="AA49" s="1315">
        <v>10.603146853146852</v>
      </c>
      <c r="AB49" s="1316"/>
      <c r="AC49" s="1315">
        <v>5.4109195402298855</v>
      </c>
      <c r="AD49" s="1316"/>
      <c r="AE49" s="1315">
        <v>2.7597137014314934</v>
      </c>
      <c r="AF49" s="1405"/>
    </row>
    <row r="50" spans="1:42" s="307" customFormat="1" ht="33.75" customHeight="1" thickBot="1">
      <c r="A50" s="593" t="s">
        <v>368</v>
      </c>
      <c r="B50" s="1025" t="s">
        <v>454</v>
      </c>
      <c r="C50" s="1026">
        <v>16.204081583404719</v>
      </c>
      <c r="D50" s="1027">
        <v>16.028056781531046</v>
      </c>
      <c r="E50" s="1028">
        <v>14.404500964304285</v>
      </c>
      <c r="F50" s="1028">
        <v>13.715881136084086</v>
      </c>
      <c r="G50" s="1028">
        <v>14.27504177597686</v>
      </c>
      <c r="H50" s="1029">
        <v>14.129254763280404</v>
      </c>
      <c r="Z50" s="754" t="s">
        <v>365</v>
      </c>
      <c r="AA50" s="1317">
        <v>10.416087962962962</v>
      </c>
      <c r="AB50" s="1318"/>
      <c r="AC50" s="1317">
        <v>8.3152173913043459</v>
      </c>
      <c r="AD50" s="1318"/>
      <c r="AE50" s="1317">
        <v>3.6879084967320268</v>
      </c>
      <c r="AF50" s="1322"/>
    </row>
    <row r="51" spans="1:42" s="307" customFormat="1" ht="33.75" customHeight="1" thickBot="1">
      <c r="A51" s="593" t="s">
        <v>368</v>
      </c>
      <c r="B51" s="320" t="s">
        <v>337</v>
      </c>
      <c r="C51" s="559"/>
      <c r="D51" s="559"/>
      <c r="E51" s="559"/>
      <c r="F51" s="559"/>
      <c r="G51" s="559"/>
      <c r="H51" s="559"/>
      <c r="Z51" s="754" t="s">
        <v>368</v>
      </c>
      <c r="AA51" s="1317">
        <v>11.36633109619687</v>
      </c>
      <c r="AB51" s="1318"/>
      <c r="AC51" s="1317">
        <v>10.391472868217054</v>
      </c>
      <c r="AD51" s="1318"/>
      <c r="AE51" s="1317">
        <v>3.3339947089947097</v>
      </c>
      <c r="AF51" s="1322"/>
    </row>
    <row r="52" spans="1:42" s="307" customFormat="1" ht="33.75" customHeight="1">
      <c r="A52" s="320"/>
      <c r="B52" s="320" t="s">
        <v>338</v>
      </c>
      <c r="C52" s="320"/>
      <c r="D52" s="320"/>
      <c r="E52" s="309"/>
      <c r="F52" s="309"/>
      <c r="G52" s="309"/>
      <c r="H52" s="309"/>
      <c r="Z52" s="754" t="s">
        <v>381</v>
      </c>
      <c r="AA52" s="1317">
        <v>9.4250599520383691</v>
      </c>
      <c r="AB52" s="1318"/>
      <c r="AC52" s="1317">
        <v>11.744047619047619</v>
      </c>
      <c r="AD52" s="1318"/>
      <c r="AE52" s="1317">
        <v>4.3490990990990985</v>
      </c>
      <c r="AF52" s="1322"/>
      <c r="AG52" s="309"/>
      <c r="AH52" s="309"/>
      <c r="AI52" s="309"/>
      <c r="AJ52" s="309"/>
      <c r="AK52" s="309"/>
      <c r="AL52" s="309"/>
      <c r="AM52" s="309"/>
      <c r="AP52" s="309"/>
    </row>
    <row r="53" spans="1:42" s="309" customFormat="1" ht="33.75" customHeight="1">
      <c r="B53" s="320" t="s">
        <v>339</v>
      </c>
      <c r="C53" s="320"/>
      <c r="D53" s="320"/>
      <c r="Z53" s="754" t="s">
        <v>417</v>
      </c>
      <c r="AA53" s="1317">
        <v>11.355145413870247</v>
      </c>
      <c r="AB53" s="1318"/>
      <c r="AC53" s="1317">
        <v>6.9057971014492754</v>
      </c>
      <c r="AD53" s="1318"/>
      <c r="AE53" s="1317">
        <v>3.8410852713178292</v>
      </c>
      <c r="AF53" s="1322"/>
    </row>
    <row r="54" spans="1:42" s="309" customFormat="1" ht="33.75" customHeight="1">
      <c r="Z54" s="1110" t="s">
        <v>429</v>
      </c>
      <c r="AA54" s="1317">
        <v>10.851351351351351</v>
      </c>
      <c r="AB54" s="1318"/>
      <c r="AC54" s="1317">
        <v>7.1060606060606064</v>
      </c>
      <c r="AD54" s="1318"/>
      <c r="AE54" s="1317">
        <v>4.1293969849246235</v>
      </c>
      <c r="AF54" s="1322"/>
    </row>
    <row r="55" spans="1:42" s="309" customFormat="1" ht="33.75" customHeight="1">
      <c r="B55" s="298"/>
      <c r="C55" s="298"/>
      <c r="D55" s="298"/>
      <c r="E55" s="298"/>
      <c r="F55" s="298"/>
      <c r="G55" s="298"/>
      <c r="H55" s="298"/>
      <c r="Z55" s="1024" t="s">
        <v>430</v>
      </c>
      <c r="AA55" s="1319">
        <v>11.020131086142321</v>
      </c>
      <c r="AB55" s="1320"/>
      <c r="AC55" s="1319">
        <v>5.850260416666667</v>
      </c>
      <c r="AD55" s="1320"/>
      <c r="AE55" s="1319">
        <v>5.817085953878407</v>
      </c>
      <c r="AF55" s="1321"/>
      <c r="AG55" s="298"/>
      <c r="AH55" s="298"/>
      <c r="AI55" s="298"/>
      <c r="AJ55" s="298"/>
      <c r="AK55" s="298"/>
      <c r="AL55" s="298"/>
      <c r="AM55" s="298"/>
      <c r="AP55" s="298"/>
    </row>
    <row r="56" spans="1:42" ht="33.75" customHeight="1" thickBot="1">
      <c r="F56" s="524"/>
      <c r="G56" s="524"/>
      <c r="H56" s="524"/>
      <c r="Z56" s="1023" t="s">
        <v>454</v>
      </c>
      <c r="AA56" s="1309">
        <v>11.133311827956989</v>
      </c>
      <c r="AB56" s="1310"/>
      <c r="AC56" s="1309">
        <v>7.85</v>
      </c>
      <c r="AD56" s="1310"/>
      <c r="AE56" s="1309">
        <v>6.499113475177305</v>
      </c>
      <c r="AF56" s="1311"/>
    </row>
    <row r="57" spans="1:42" ht="36" customHeight="1">
      <c r="I57" s="524"/>
      <c r="J57" s="524"/>
      <c r="K57" s="524"/>
      <c r="L57" s="524"/>
      <c r="M57" s="524"/>
      <c r="N57" s="524"/>
      <c r="O57" s="524"/>
      <c r="P57" s="524"/>
      <c r="Q57" s="524"/>
      <c r="R57" s="524"/>
    </row>
    <row r="58" spans="1:42" ht="39" customHeight="1" thickBot="1">
      <c r="A58" s="607"/>
      <c r="R58" s="524"/>
    </row>
    <row r="59" spans="1:42" ht="39" customHeight="1" thickBot="1">
      <c r="A59" s="610"/>
      <c r="AP59" s="309"/>
    </row>
    <row r="60" spans="1:42" ht="39" customHeight="1" thickTop="1">
      <c r="A60" s="609"/>
      <c r="B60" s="309"/>
      <c r="C60" s="309"/>
      <c r="D60" s="309"/>
      <c r="E60" s="309"/>
      <c r="F60" s="309"/>
      <c r="G60" s="309"/>
      <c r="H60" s="309"/>
      <c r="Y60" s="309"/>
      <c r="Z60" s="309"/>
      <c r="AA60" s="309"/>
      <c r="AB60" s="309"/>
      <c r="AC60" s="309"/>
      <c r="AD60" s="309"/>
      <c r="AE60" s="309"/>
      <c r="AF60" s="309"/>
      <c r="AG60" s="309"/>
      <c r="AH60" s="309"/>
      <c r="AI60" s="309"/>
      <c r="AJ60" s="309"/>
      <c r="AK60" s="309"/>
      <c r="AL60" s="309"/>
      <c r="AM60" s="309"/>
      <c r="AP60" s="309"/>
    </row>
    <row r="61" spans="1:42" s="309" customFormat="1" ht="39" customHeight="1">
      <c r="A61" s="609" t="s">
        <v>321</v>
      </c>
    </row>
    <row r="62" spans="1:42" s="309" customFormat="1" ht="39" customHeight="1">
      <c r="A62" s="592" t="s">
        <v>11</v>
      </c>
    </row>
    <row r="63" spans="1:42" s="309" customFormat="1" ht="39" customHeight="1">
      <c r="A63" s="541" t="s">
        <v>13</v>
      </c>
    </row>
    <row r="64" spans="1:42" s="309" customFormat="1" ht="39" customHeight="1">
      <c r="A64" s="541" t="s">
        <v>15</v>
      </c>
    </row>
    <row r="65" spans="1:42" s="309" customFormat="1" ht="39" customHeight="1">
      <c r="A65" s="541" t="s">
        <v>318</v>
      </c>
    </row>
    <row r="66" spans="1:42" s="309" customFormat="1" ht="39" customHeight="1">
      <c r="A66" s="541" t="s">
        <v>19</v>
      </c>
    </row>
    <row r="67" spans="1:42" s="309" customFormat="1" ht="39" customHeight="1">
      <c r="A67" s="541" t="s">
        <v>341</v>
      </c>
    </row>
    <row r="68" spans="1:42" s="309" customFormat="1" ht="39" customHeight="1">
      <c r="A68" s="541" t="s">
        <v>366</v>
      </c>
    </row>
    <row r="69" spans="1:42" s="309" customFormat="1" ht="39" customHeight="1">
      <c r="A69" s="541" t="s">
        <v>368</v>
      </c>
    </row>
    <row r="70" spans="1:42" s="309" customFormat="1" ht="39" customHeight="1">
      <c r="A70" s="541" t="s">
        <v>368</v>
      </c>
    </row>
    <row r="71" spans="1:42" s="309" customFormat="1" ht="39" customHeight="1">
      <c r="A71" s="541"/>
    </row>
    <row r="72" spans="1:42" s="309" customFormat="1" ht="39" customHeight="1" thickBot="1">
      <c r="A72" s="593" t="s">
        <v>368</v>
      </c>
      <c r="B72" s="298"/>
      <c r="C72" s="298"/>
      <c r="D72" s="298"/>
      <c r="E72" s="298"/>
      <c r="F72" s="298"/>
      <c r="G72" s="298"/>
      <c r="H72" s="298"/>
      <c r="Y72" s="298"/>
      <c r="AP72" s="298"/>
    </row>
    <row r="73" spans="1:42" ht="21" customHeight="1">
      <c r="E73" s="524"/>
      <c r="F73" s="524"/>
      <c r="G73" s="524"/>
      <c r="H73" s="524"/>
    </row>
    <row r="74" spans="1:42" ht="17.25">
      <c r="I74" s="524"/>
      <c r="J74" s="524"/>
      <c r="K74" s="524"/>
      <c r="L74" s="309"/>
      <c r="M74" s="309"/>
      <c r="N74" s="309"/>
      <c r="Z74" s="309"/>
      <c r="AA74" s="309"/>
      <c r="AB74" s="309"/>
      <c r="AC74" s="309"/>
      <c r="AD74" s="309"/>
      <c r="AE74" s="309"/>
      <c r="AF74" s="309"/>
      <c r="AG74" s="309"/>
      <c r="AH74" s="309"/>
      <c r="AI74" s="309"/>
      <c r="AJ74" s="309"/>
      <c r="AK74" s="309"/>
      <c r="AL74" s="309"/>
      <c r="AM74" s="309"/>
      <c r="AN74" s="309"/>
      <c r="AO74" s="309"/>
    </row>
    <row r="77" spans="1:42" ht="19.5" thickBot="1">
      <c r="A77" s="607"/>
    </row>
    <row r="78" spans="1:42" ht="43.5" customHeight="1">
      <c r="A78" s="611"/>
    </row>
    <row r="79" spans="1:42" ht="43.5" customHeight="1">
      <c r="A79" s="609" t="s">
        <v>341</v>
      </c>
    </row>
    <row r="80" spans="1:42" ht="43.5" customHeight="1">
      <c r="A80" s="541" t="s">
        <v>366</v>
      </c>
    </row>
    <row r="81" spans="1:42" ht="43.5" customHeight="1">
      <c r="A81" s="541" t="s">
        <v>368</v>
      </c>
    </row>
    <row r="82" spans="1:42" ht="43.5" customHeight="1">
      <c r="A82" s="541" t="s">
        <v>368</v>
      </c>
    </row>
    <row r="83" spans="1:42" ht="43.5" customHeight="1">
      <c r="A83" s="541"/>
      <c r="B83" s="309"/>
      <c r="C83" s="309"/>
      <c r="D83" s="309"/>
      <c r="E83" s="309"/>
      <c r="F83" s="309"/>
      <c r="G83" s="309"/>
      <c r="H83" s="309"/>
      <c r="Y83" s="309"/>
      <c r="AP83" s="309"/>
    </row>
    <row r="84" spans="1:42" s="309" customFormat="1" ht="38.25" customHeight="1" thickBot="1">
      <c r="A84" s="593" t="s">
        <v>368</v>
      </c>
      <c r="B84" s="298"/>
      <c r="C84" s="298"/>
      <c r="D84" s="298"/>
      <c r="E84" s="298"/>
      <c r="F84" s="298"/>
      <c r="G84" s="298"/>
      <c r="H84" s="298"/>
      <c r="Y84" s="298"/>
      <c r="AP84" s="298"/>
    </row>
  </sheetData>
  <mergeCells count="185">
    <mergeCell ref="AE50:AF50"/>
    <mergeCell ref="AE51:AF51"/>
    <mergeCell ref="AE52:AF52"/>
    <mergeCell ref="AE53:AF53"/>
    <mergeCell ref="AK38:AL38"/>
    <mergeCell ref="AI42:AJ42"/>
    <mergeCell ref="AK42:AL42"/>
    <mergeCell ref="AE49:AF49"/>
    <mergeCell ref="AN42:AO42"/>
    <mergeCell ref="AN38:AO38"/>
    <mergeCell ref="AI39:AJ39"/>
    <mergeCell ref="AK39:AL39"/>
    <mergeCell ref="AN39:AO39"/>
    <mergeCell ref="AI40:AJ40"/>
    <mergeCell ref="AK40:AL40"/>
    <mergeCell ref="AN40:AO40"/>
    <mergeCell ref="AI41:AJ41"/>
    <mergeCell ref="AK41:AL41"/>
    <mergeCell ref="AN41:AO41"/>
    <mergeCell ref="AN17:AO17"/>
    <mergeCell ref="AK18:AL18"/>
    <mergeCell ref="AN18:AO18"/>
    <mergeCell ref="AN30:AO31"/>
    <mergeCell ref="AA14:AB14"/>
    <mergeCell ref="AC14:AD14"/>
    <mergeCell ref="AE14:AF14"/>
    <mergeCell ref="AG14:AH14"/>
    <mergeCell ref="AA15:AB15"/>
    <mergeCell ref="AC15:AD15"/>
    <mergeCell ref="AE15:AF15"/>
    <mergeCell ref="AG15:AH15"/>
    <mergeCell ref="AA19:AB19"/>
    <mergeCell ref="AC19:AD19"/>
    <mergeCell ref="AE19:AF19"/>
    <mergeCell ref="AG19:AH19"/>
    <mergeCell ref="AG16:AH16"/>
    <mergeCell ref="AE16:AF16"/>
    <mergeCell ref="AC16:AD16"/>
    <mergeCell ref="AK14:AL14"/>
    <mergeCell ref="AN24:AO24"/>
    <mergeCell ref="AA24:AB24"/>
    <mergeCell ref="AC24:AD24"/>
    <mergeCell ref="AA25:AB25"/>
    <mergeCell ref="AN13:AO13"/>
    <mergeCell ref="AN14:AO14"/>
    <mergeCell ref="AN15:AO15"/>
    <mergeCell ref="AI15:AJ15"/>
    <mergeCell ref="AN16:AO16"/>
    <mergeCell ref="AK16:AL16"/>
    <mergeCell ref="AI16:AJ16"/>
    <mergeCell ref="AK15:AL15"/>
    <mergeCell ref="AI14:AJ14"/>
    <mergeCell ref="AK19:AL19"/>
    <mergeCell ref="AG13:AH13"/>
    <mergeCell ref="AI13:AJ13"/>
    <mergeCell ref="A30:A31"/>
    <mergeCell ref="C30:D30"/>
    <mergeCell ref="E30:F30"/>
    <mergeCell ref="G30:H30"/>
    <mergeCell ref="I5:J5"/>
    <mergeCell ref="K5:L6"/>
    <mergeCell ref="M5:N6"/>
    <mergeCell ref="O5:P6"/>
    <mergeCell ref="I6:J6"/>
    <mergeCell ref="A5:A7"/>
    <mergeCell ref="C5:D6"/>
    <mergeCell ref="E5:F5"/>
    <mergeCell ref="G5:H5"/>
    <mergeCell ref="AK13:AL13"/>
    <mergeCell ref="AK17:AL17"/>
    <mergeCell ref="AC25:AD25"/>
    <mergeCell ref="AE25:AF25"/>
    <mergeCell ref="AG25:AH25"/>
    <mergeCell ref="AG23:AH23"/>
    <mergeCell ref="AI25:AJ25"/>
    <mergeCell ref="AK25:AL25"/>
    <mergeCell ref="AI19:AJ19"/>
    <mergeCell ref="AA13:AB13"/>
    <mergeCell ref="AC13:AD13"/>
    <mergeCell ref="AE13:AF13"/>
    <mergeCell ref="AA16:AB16"/>
    <mergeCell ref="AA17:AB17"/>
    <mergeCell ref="AE17:AF17"/>
    <mergeCell ref="AC17:AD17"/>
    <mergeCell ref="AG17:AH17"/>
    <mergeCell ref="AI17:AJ17"/>
    <mergeCell ref="AA18:AB18"/>
    <mergeCell ref="AC18:AD18"/>
    <mergeCell ref="AE18:AF18"/>
    <mergeCell ref="AG18:AH18"/>
    <mergeCell ref="AI18:AJ18"/>
    <mergeCell ref="AN23:AO23"/>
    <mergeCell ref="AK23:AL23"/>
    <mergeCell ref="AE23:AF23"/>
    <mergeCell ref="AI23:AJ23"/>
    <mergeCell ref="Q5:R6"/>
    <mergeCell ref="E6:F6"/>
    <mergeCell ref="G6:H6"/>
    <mergeCell ref="AK5:AL7"/>
    <mergeCell ref="AN5:AO7"/>
    <mergeCell ref="V5:W6"/>
    <mergeCell ref="Z5:Z7"/>
    <mergeCell ref="AA5:AB7"/>
    <mergeCell ref="AC5:AD7"/>
    <mergeCell ref="AE5:AF7"/>
    <mergeCell ref="AG5:AH7"/>
    <mergeCell ref="AI5:AJ7"/>
    <mergeCell ref="S5:S7"/>
    <mergeCell ref="T5:T7"/>
    <mergeCell ref="T14:T18"/>
    <mergeCell ref="AI20:AJ20"/>
    <mergeCell ref="AK20:AL20"/>
    <mergeCell ref="AN20:AO20"/>
    <mergeCell ref="AA21:AB21"/>
    <mergeCell ref="AN19:AO19"/>
    <mergeCell ref="AA20:AB20"/>
    <mergeCell ref="AN25:AO25"/>
    <mergeCell ref="AA22:AB22"/>
    <mergeCell ref="AA23:AB23"/>
    <mergeCell ref="AC22:AD22"/>
    <mergeCell ref="AC23:AD23"/>
    <mergeCell ref="AE22:AF22"/>
    <mergeCell ref="AG22:AH22"/>
    <mergeCell ref="AI22:AJ22"/>
    <mergeCell ref="AK22:AL22"/>
    <mergeCell ref="AN22:AO22"/>
    <mergeCell ref="AC21:AD21"/>
    <mergeCell ref="AE21:AF21"/>
    <mergeCell ref="AG21:AH21"/>
    <mergeCell ref="AI21:AJ21"/>
    <mergeCell ref="AK21:AL21"/>
    <mergeCell ref="AC20:AD20"/>
    <mergeCell ref="AE20:AF20"/>
    <mergeCell ref="AG20:AH20"/>
    <mergeCell ref="AE24:AF24"/>
    <mergeCell ref="AG24:AH24"/>
    <mergeCell ref="AI24:AJ24"/>
    <mergeCell ref="AK24:AL24"/>
    <mergeCell ref="AN21:AO21"/>
    <mergeCell ref="AN26:AO26"/>
    <mergeCell ref="AI45:AJ45"/>
    <mergeCell ref="AK45:AL45"/>
    <mergeCell ref="AN45:AO45"/>
    <mergeCell ref="AN44:AO44"/>
    <mergeCell ref="AI43:AJ43"/>
    <mergeCell ref="AK43:AL43"/>
    <mergeCell ref="AN43:AO43"/>
    <mergeCell ref="AA48:AB48"/>
    <mergeCell ref="AC48:AD48"/>
    <mergeCell ref="AA26:AB26"/>
    <mergeCell ref="AE48:AF48"/>
    <mergeCell ref="AI44:AJ44"/>
    <mergeCell ref="AK44:AL44"/>
    <mergeCell ref="AE30:AE31"/>
    <mergeCell ref="AF30:AF31"/>
    <mergeCell ref="AG30:AG31"/>
    <mergeCell ref="AH30:AH31"/>
    <mergeCell ref="AI30:AJ31"/>
    <mergeCell ref="AK30:AL31"/>
    <mergeCell ref="AI38:AJ38"/>
    <mergeCell ref="AA30:AB30"/>
    <mergeCell ref="AA56:AB56"/>
    <mergeCell ref="AC56:AD56"/>
    <mergeCell ref="AE56:AF56"/>
    <mergeCell ref="AC26:AD26"/>
    <mergeCell ref="AE26:AF26"/>
    <mergeCell ref="AG26:AH26"/>
    <mergeCell ref="AI26:AJ26"/>
    <mergeCell ref="AK26:AL26"/>
    <mergeCell ref="AA49:AB49"/>
    <mergeCell ref="AA50:AB50"/>
    <mergeCell ref="AA51:AB51"/>
    <mergeCell ref="AA52:AB52"/>
    <mergeCell ref="AA53:AB53"/>
    <mergeCell ref="AA55:AB55"/>
    <mergeCell ref="AE55:AF55"/>
    <mergeCell ref="AC49:AD49"/>
    <mergeCell ref="AC50:AD50"/>
    <mergeCell ref="AC51:AD51"/>
    <mergeCell ref="AC52:AD52"/>
    <mergeCell ref="AC53:AD53"/>
    <mergeCell ref="AC55:AD55"/>
    <mergeCell ref="AA54:AB54"/>
    <mergeCell ref="AC54:AD54"/>
    <mergeCell ref="AE54:AF54"/>
  </mergeCells>
  <phoneticPr fontId="7"/>
  <printOptions horizontalCentered="1"/>
  <pageMargins left="0.31496062992125984" right="0.31496062992125984" top="0.51181102362204722" bottom="0.51181102362204722" header="0.31496062992125984" footer="0.31496062992125984"/>
  <pageSetup paperSize="9" scale="34" orientation="landscape" r:id="rId1"/>
  <headerFooter alignWithMargins="0">
    <oddFooter>&amp;C&amp;18&amp;P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6">
    <pageSetUpPr fitToPage="1"/>
  </sheetPr>
  <dimension ref="A1:AG94"/>
  <sheetViews>
    <sheetView topLeftCell="B1" zoomScale="70" zoomScaleNormal="70" zoomScaleSheetLayoutView="25" zoomScalePageLayoutView="80" workbookViewId="0">
      <selection activeCell="B1" sqref="A1:XFD1048576"/>
    </sheetView>
  </sheetViews>
  <sheetFormatPr defaultRowHeight="13.5"/>
  <cols>
    <col min="1" max="1" width="14.75" hidden="1" customWidth="1"/>
    <col min="2" max="2" width="12" customWidth="1"/>
    <col min="3" max="3" width="10.25" customWidth="1"/>
    <col min="4" max="4" width="12.375" customWidth="1"/>
    <col min="5" max="5" width="12.625" customWidth="1"/>
    <col min="6" max="6" width="12.375" customWidth="1"/>
    <col min="7" max="7" width="10.125" customWidth="1"/>
    <col min="8" max="8" width="14.375" customWidth="1"/>
    <col min="9" max="9" width="10.25" customWidth="1"/>
    <col min="10" max="10" width="12.375" customWidth="1"/>
    <col min="11" max="11" width="10.25" customWidth="1"/>
    <col min="12" max="12" width="12.375" customWidth="1"/>
    <col min="13" max="13" width="10.125" customWidth="1"/>
    <col min="14" max="14" width="12.375" customWidth="1"/>
    <col min="15" max="15" width="13.875" customWidth="1"/>
    <col min="16" max="16" width="12.375" customWidth="1"/>
    <col min="17" max="17" width="14.25" customWidth="1"/>
    <col min="18" max="18" width="12.25" customWidth="1"/>
    <col min="19" max="19" width="11.625" customWidth="1"/>
    <col min="20" max="20" width="12.375" customWidth="1"/>
    <col min="21" max="21" width="11.5" customWidth="1"/>
    <col min="22" max="22" width="12.375" customWidth="1"/>
    <col min="23" max="23" width="10.125" customWidth="1"/>
    <col min="24" max="24" width="12.375" customWidth="1"/>
    <col min="25" max="25" width="12.5" customWidth="1"/>
    <col min="26" max="26" width="11.75" customWidth="1"/>
    <col min="27" max="27" width="0.125" customWidth="1"/>
    <col min="28" max="28" width="1.5" customWidth="1"/>
    <col min="29" max="30" width="8.75" bestFit="1" customWidth="1"/>
    <col min="31" max="31" width="1.5" customWidth="1"/>
    <col min="32" max="32" width="11.75" bestFit="1" customWidth="1"/>
    <col min="33" max="33" width="12.25" bestFit="1" customWidth="1"/>
  </cols>
  <sheetData>
    <row r="1" spans="1:33" ht="41.25" customHeight="1">
      <c r="A1" s="1176"/>
      <c r="B1" s="1176"/>
      <c r="C1" s="1176"/>
      <c r="D1" s="1176"/>
      <c r="E1" s="1176"/>
      <c r="F1" s="1176"/>
      <c r="G1" s="1176"/>
      <c r="H1" s="1176"/>
      <c r="I1" s="1176"/>
      <c r="J1" s="1176"/>
      <c r="K1" s="1176"/>
      <c r="L1" s="1176"/>
      <c r="M1" s="1176"/>
      <c r="N1" s="1176"/>
      <c r="O1" s="1176"/>
      <c r="P1" s="1176"/>
      <c r="Q1" s="1176"/>
      <c r="R1" s="1176"/>
      <c r="S1" s="1176"/>
      <c r="T1" s="1176"/>
      <c r="U1" s="1176"/>
      <c r="V1" s="1176"/>
      <c r="W1" s="1176"/>
      <c r="X1" s="1176"/>
      <c r="Y1" s="1176"/>
      <c r="Z1" s="1176"/>
      <c r="AA1" s="1176"/>
    </row>
    <row r="2" spans="1:33" ht="31.5" customHeight="1">
      <c r="A2" s="380"/>
      <c r="B2" s="1198" t="s">
        <v>280</v>
      </c>
      <c r="C2" s="1198"/>
      <c r="D2" s="1198"/>
      <c r="E2" s="1198"/>
      <c r="F2" s="1198"/>
      <c r="G2" s="1198"/>
      <c r="H2" s="1198"/>
      <c r="I2" s="1198"/>
      <c r="J2" s="1198"/>
      <c r="K2" s="1198"/>
      <c r="L2" s="1198"/>
      <c r="M2" s="1198"/>
      <c r="N2" s="1198"/>
      <c r="O2" s="1198"/>
      <c r="P2" s="1198"/>
      <c r="Q2" s="1198"/>
      <c r="R2" s="1198"/>
      <c r="S2" s="1198"/>
      <c r="T2" s="1198"/>
      <c r="U2" s="1198"/>
      <c r="V2" s="1198"/>
      <c r="W2" s="1198"/>
      <c r="X2" s="1198"/>
      <c r="Y2" s="1198"/>
      <c r="Z2" s="1198"/>
      <c r="AA2" s="1198"/>
      <c r="AB2" s="1198"/>
      <c r="AC2" s="1198"/>
      <c r="AD2" s="1198"/>
      <c r="AE2" s="1198"/>
      <c r="AF2" s="1198"/>
      <c r="AG2" s="1198"/>
    </row>
    <row r="3" spans="1:33" ht="30" customHeight="1">
      <c r="P3" s="840"/>
      <c r="Q3" s="835"/>
      <c r="R3" s="835"/>
      <c r="S3" s="835"/>
    </row>
    <row r="4" spans="1:33" ht="30.75" customHeight="1" thickBot="1">
      <c r="C4" s="94"/>
      <c r="D4" s="94"/>
      <c r="E4" s="94"/>
      <c r="F4" s="94"/>
      <c r="G4" s="94"/>
      <c r="H4" s="94"/>
      <c r="I4" s="94"/>
      <c r="J4" s="94"/>
      <c r="K4" s="94"/>
      <c r="L4" s="94"/>
      <c r="M4" s="94"/>
      <c r="N4" s="94"/>
      <c r="O4" s="94"/>
      <c r="P4" s="94"/>
      <c r="Q4" s="94"/>
      <c r="R4" s="94"/>
      <c r="S4" s="94"/>
      <c r="T4" s="94"/>
      <c r="U4" s="94"/>
      <c r="V4" s="94"/>
      <c r="Z4" s="7"/>
      <c r="AG4" s="742" t="s">
        <v>29</v>
      </c>
    </row>
    <row r="5" spans="1:33" s="1" customFormat="1" ht="20.100000000000001" customHeight="1">
      <c r="A5" s="1151"/>
      <c r="B5" s="615"/>
      <c r="C5" s="1154" t="s">
        <v>220</v>
      </c>
      <c r="D5" s="1155"/>
      <c r="E5" s="1155"/>
      <c r="F5" s="1155"/>
      <c r="G5" s="1155"/>
      <c r="H5" s="1156"/>
      <c r="I5" s="1154" t="s">
        <v>262</v>
      </c>
      <c r="J5" s="1155"/>
      <c r="K5" s="1155"/>
      <c r="L5" s="1155"/>
      <c r="M5" s="1155"/>
      <c r="N5" s="1156"/>
      <c r="O5" s="1155" t="s">
        <v>26</v>
      </c>
      <c r="P5" s="1155"/>
      <c r="Q5" s="1155"/>
      <c r="R5" s="1155"/>
      <c r="S5" s="1155"/>
      <c r="T5" s="1156"/>
      <c r="U5" s="1154" t="s">
        <v>126</v>
      </c>
      <c r="V5" s="1155"/>
      <c r="W5" s="1155"/>
      <c r="X5" s="1155"/>
      <c r="Y5" s="1155"/>
      <c r="Z5" s="1156"/>
      <c r="AC5" s="1178" t="s">
        <v>221</v>
      </c>
      <c r="AD5" s="1179"/>
      <c r="AE5" s="748"/>
      <c r="AF5" s="1182" t="s">
        <v>234</v>
      </c>
      <c r="AG5" s="1183"/>
    </row>
    <row r="6" spans="1:33" s="1" customFormat="1" ht="20.100000000000001" customHeight="1">
      <c r="A6" s="1152"/>
      <c r="B6" s="616"/>
      <c r="C6" s="1173" t="s">
        <v>198</v>
      </c>
      <c r="D6" s="1174"/>
      <c r="E6" s="1174" t="s">
        <v>199</v>
      </c>
      <c r="F6" s="1174"/>
      <c r="G6" s="1157" t="s">
        <v>126</v>
      </c>
      <c r="H6" s="1172"/>
      <c r="I6" s="1160" t="s">
        <v>198</v>
      </c>
      <c r="J6" s="1161"/>
      <c r="K6" s="1161" t="s">
        <v>199</v>
      </c>
      <c r="L6" s="1161"/>
      <c r="M6" s="1157" t="s">
        <v>126</v>
      </c>
      <c r="N6" s="1172"/>
      <c r="O6" s="1197" t="s">
        <v>198</v>
      </c>
      <c r="P6" s="1161"/>
      <c r="Q6" s="1161" t="s">
        <v>199</v>
      </c>
      <c r="R6" s="1161"/>
      <c r="S6" s="1157" t="s">
        <v>126</v>
      </c>
      <c r="T6" s="1172"/>
      <c r="U6" s="1159" t="s">
        <v>198</v>
      </c>
      <c r="V6" s="1158"/>
      <c r="W6" s="1157" t="s">
        <v>199</v>
      </c>
      <c r="X6" s="1158"/>
      <c r="Y6" s="1157" t="s">
        <v>233</v>
      </c>
      <c r="Z6" s="1172"/>
      <c r="AC6" s="1180"/>
      <c r="AD6" s="1181"/>
      <c r="AE6" s="748"/>
      <c r="AF6" s="1184"/>
      <c r="AG6" s="1185"/>
    </row>
    <row r="7" spans="1:33" s="1" customFormat="1" ht="20.100000000000001" customHeight="1" thickBot="1">
      <c r="A7" s="1153"/>
      <c r="B7" s="617"/>
      <c r="C7" s="96" t="s">
        <v>21</v>
      </c>
      <c r="D7" s="95" t="s">
        <v>22</v>
      </c>
      <c r="E7" s="95" t="s">
        <v>21</v>
      </c>
      <c r="F7" s="95" t="s">
        <v>22</v>
      </c>
      <c r="G7" s="98" t="s">
        <v>21</v>
      </c>
      <c r="H7" s="97" t="s">
        <v>22</v>
      </c>
      <c r="I7" s="96" t="s">
        <v>21</v>
      </c>
      <c r="J7" s="95" t="s">
        <v>22</v>
      </c>
      <c r="K7" s="95" t="s">
        <v>21</v>
      </c>
      <c r="L7" s="95" t="s">
        <v>22</v>
      </c>
      <c r="M7" s="95" t="s">
        <v>21</v>
      </c>
      <c r="N7" s="97" t="s">
        <v>22</v>
      </c>
      <c r="O7" s="96" t="s">
        <v>21</v>
      </c>
      <c r="P7" s="95" t="s">
        <v>22</v>
      </c>
      <c r="Q7" s="95" t="s">
        <v>21</v>
      </c>
      <c r="R7" s="95" t="s">
        <v>22</v>
      </c>
      <c r="S7" s="95" t="s">
        <v>21</v>
      </c>
      <c r="T7" s="97" t="s">
        <v>22</v>
      </c>
      <c r="U7" s="96" t="s">
        <v>21</v>
      </c>
      <c r="V7" s="95" t="s">
        <v>22</v>
      </c>
      <c r="W7" s="95" t="s">
        <v>21</v>
      </c>
      <c r="X7" s="95" t="s">
        <v>22</v>
      </c>
      <c r="Y7" s="98" t="s">
        <v>21</v>
      </c>
      <c r="Z7" s="97" t="s">
        <v>22</v>
      </c>
      <c r="AC7" s="96" t="s">
        <v>21</v>
      </c>
      <c r="AD7" s="97" t="s">
        <v>22</v>
      </c>
      <c r="AF7" s="199" t="s">
        <v>27</v>
      </c>
      <c r="AG7" s="200" t="s">
        <v>28</v>
      </c>
    </row>
    <row r="8" spans="1:33" ht="30" hidden="1" customHeight="1" thickTop="1">
      <c r="A8" s="183" t="s">
        <v>10</v>
      </c>
      <c r="B8" s="618" t="s">
        <v>9</v>
      </c>
      <c r="C8" s="101">
        <v>7436</v>
      </c>
      <c r="D8" s="146">
        <v>1254093.5929712921</v>
      </c>
      <c r="E8" s="186">
        <v>437</v>
      </c>
      <c r="F8" s="186">
        <v>205317.15983472444</v>
      </c>
      <c r="G8" s="290">
        <v>7873</v>
      </c>
      <c r="H8" s="187">
        <v>1459410.7528060165</v>
      </c>
      <c r="I8" s="159">
        <v>521</v>
      </c>
      <c r="J8" s="65">
        <v>43729.260453510004</v>
      </c>
      <c r="K8" s="65">
        <v>464</v>
      </c>
      <c r="L8" s="65">
        <v>46149.780698859999</v>
      </c>
      <c r="M8" s="188">
        <v>985</v>
      </c>
      <c r="N8" s="374">
        <v>89879.041152370002</v>
      </c>
      <c r="O8" s="444">
        <v>43509</v>
      </c>
      <c r="P8" s="452">
        <v>5889.7674227200005</v>
      </c>
      <c r="Q8" s="452">
        <v>260</v>
      </c>
      <c r="R8" s="452">
        <v>17.260000000000002</v>
      </c>
      <c r="S8" s="452">
        <v>43769</v>
      </c>
      <c r="T8" s="453">
        <v>5907.0274227200007</v>
      </c>
      <c r="U8" s="101">
        <v>51466</v>
      </c>
      <c r="V8" s="146">
        <v>1303712.6208475223</v>
      </c>
      <c r="W8" s="186">
        <v>1161</v>
      </c>
      <c r="X8" s="186">
        <v>251484.20053358446</v>
      </c>
      <c r="Y8" s="186">
        <v>52627</v>
      </c>
      <c r="Z8" s="187">
        <v>1555196.8213811065</v>
      </c>
      <c r="AC8" s="442">
        <v>104</v>
      </c>
      <c r="AD8" s="443">
        <v>1774.2518124199999</v>
      </c>
      <c r="AE8" s="744"/>
      <c r="AF8" s="745">
        <v>52731</v>
      </c>
      <c r="AG8" s="445">
        <v>1556971.0731935266</v>
      </c>
    </row>
    <row r="9" spans="1:33" ht="30" customHeight="1" thickTop="1">
      <c r="A9" s="2" t="s">
        <v>11</v>
      </c>
      <c r="B9" s="619" t="s">
        <v>12</v>
      </c>
      <c r="C9" s="101">
        <v>7209</v>
      </c>
      <c r="D9" s="146">
        <v>1254581.3572847177</v>
      </c>
      <c r="E9" s="186">
        <v>460</v>
      </c>
      <c r="F9" s="186">
        <v>214401.26618153835</v>
      </c>
      <c r="G9" s="290">
        <v>7669</v>
      </c>
      <c r="H9" s="187">
        <v>1468982.6234662561</v>
      </c>
      <c r="I9" s="159">
        <v>595</v>
      </c>
      <c r="J9" s="65">
        <v>47343.818239089975</v>
      </c>
      <c r="K9" s="65">
        <v>396</v>
      </c>
      <c r="L9" s="65">
        <v>42503.026592419999</v>
      </c>
      <c r="M9" s="188">
        <v>991</v>
      </c>
      <c r="N9" s="375">
        <v>89846.844831509981</v>
      </c>
      <c r="O9" s="446">
        <v>42467</v>
      </c>
      <c r="P9" s="454">
        <v>5798.6609326500002</v>
      </c>
      <c r="Q9" s="454">
        <v>5</v>
      </c>
      <c r="R9" s="454">
        <v>6.18</v>
      </c>
      <c r="S9" s="454">
        <v>42472</v>
      </c>
      <c r="T9" s="447">
        <v>5804.8409326500005</v>
      </c>
      <c r="U9" s="101">
        <v>50271</v>
      </c>
      <c r="V9" s="146">
        <v>1307723.8364564579</v>
      </c>
      <c r="W9" s="186">
        <v>861</v>
      </c>
      <c r="X9" s="186">
        <v>256910.47277395835</v>
      </c>
      <c r="Y9" s="186">
        <v>51132</v>
      </c>
      <c r="Z9" s="187">
        <v>1564634.3092304161</v>
      </c>
      <c r="AC9" s="442">
        <v>93</v>
      </c>
      <c r="AD9" s="443">
        <v>1662.5081213721869</v>
      </c>
      <c r="AE9" s="744"/>
      <c r="AF9" s="746">
        <v>51225</v>
      </c>
      <c r="AG9" s="447">
        <v>1566296.8173517883</v>
      </c>
    </row>
    <row r="10" spans="1:33" ht="30" customHeight="1">
      <c r="A10" s="2" t="s">
        <v>13</v>
      </c>
      <c r="B10" s="619" t="s">
        <v>14</v>
      </c>
      <c r="C10" s="101">
        <v>7232</v>
      </c>
      <c r="D10" s="146">
        <v>1492339.2787420223</v>
      </c>
      <c r="E10" s="186">
        <v>495</v>
      </c>
      <c r="F10" s="186">
        <v>252331.25073607854</v>
      </c>
      <c r="G10" s="290">
        <v>7727</v>
      </c>
      <c r="H10" s="187">
        <v>1744670.5294781008</v>
      </c>
      <c r="I10" s="159">
        <v>597</v>
      </c>
      <c r="J10" s="65">
        <v>45186.902805989972</v>
      </c>
      <c r="K10" s="65">
        <v>331</v>
      </c>
      <c r="L10" s="65">
        <v>39401.910002249999</v>
      </c>
      <c r="M10" s="188">
        <v>928</v>
      </c>
      <c r="N10" s="375">
        <v>84588.812808239978</v>
      </c>
      <c r="O10" s="446">
        <v>51758</v>
      </c>
      <c r="P10" s="454">
        <v>7689.0637790600003</v>
      </c>
      <c r="Q10" s="454">
        <v>0</v>
      </c>
      <c r="R10" s="454">
        <v>0</v>
      </c>
      <c r="S10" s="454">
        <v>51758</v>
      </c>
      <c r="T10" s="447">
        <v>7689.0637790600003</v>
      </c>
      <c r="U10" s="101">
        <v>59587</v>
      </c>
      <c r="V10" s="146">
        <v>1545215.2453270725</v>
      </c>
      <c r="W10" s="186">
        <v>826</v>
      </c>
      <c r="X10" s="186">
        <v>291733.16073832853</v>
      </c>
      <c r="Y10" s="186">
        <v>60413</v>
      </c>
      <c r="Z10" s="187">
        <v>1836948.4060654009</v>
      </c>
      <c r="AC10" s="442">
        <v>83</v>
      </c>
      <c r="AD10" s="443">
        <v>1790.80845757</v>
      </c>
      <c r="AE10" s="744"/>
      <c r="AF10" s="746">
        <v>60496</v>
      </c>
      <c r="AG10" s="447">
        <v>1838739.2145229708</v>
      </c>
    </row>
    <row r="11" spans="1:33" ht="30" customHeight="1">
      <c r="A11" s="2" t="s">
        <v>15</v>
      </c>
      <c r="B11" s="619" t="s">
        <v>16</v>
      </c>
      <c r="C11" s="101">
        <v>7325</v>
      </c>
      <c r="D11" s="146">
        <v>1631621.6100182319</v>
      </c>
      <c r="E11" s="186">
        <v>514</v>
      </c>
      <c r="F11" s="186">
        <v>264969.77502979356</v>
      </c>
      <c r="G11" s="290">
        <v>7839</v>
      </c>
      <c r="H11" s="187">
        <v>1896591.3850480255</v>
      </c>
      <c r="I11" s="159">
        <v>507</v>
      </c>
      <c r="J11" s="65">
        <v>37108.246876289923</v>
      </c>
      <c r="K11" s="65">
        <v>238</v>
      </c>
      <c r="L11" s="65">
        <v>29891.673309650003</v>
      </c>
      <c r="M11" s="188">
        <v>745</v>
      </c>
      <c r="N11" s="375">
        <v>66999.920185939933</v>
      </c>
      <c r="O11" s="446">
        <v>105706</v>
      </c>
      <c r="P11" s="454">
        <v>13760.062805649999</v>
      </c>
      <c r="Q11" s="454">
        <v>0</v>
      </c>
      <c r="R11" s="454">
        <v>0</v>
      </c>
      <c r="S11" s="454">
        <v>105706</v>
      </c>
      <c r="T11" s="447">
        <v>13760.062805649999</v>
      </c>
      <c r="U11" s="101">
        <v>113538</v>
      </c>
      <c r="V11" s="146">
        <v>1682489.9197001718</v>
      </c>
      <c r="W11" s="186">
        <v>752</v>
      </c>
      <c r="X11" s="186">
        <v>294861.44833944354</v>
      </c>
      <c r="Y11" s="186">
        <v>114290</v>
      </c>
      <c r="Z11" s="187">
        <v>1977351.3680396155</v>
      </c>
      <c r="AC11" s="442">
        <v>78</v>
      </c>
      <c r="AD11" s="443">
        <v>1961.7810649500002</v>
      </c>
      <c r="AE11" s="744"/>
      <c r="AF11" s="746">
        <v>114368</v>
      </c>
      <c r="AG11" s="447">
        <v>1979313.1491045654</v>
      </c>
    </row>
    <row r="12" spans="1:33" ht="30" customHeight="1">
      <c r="A12" s="2" t="s">
        <v>17</v>
      </c>
      <c r="B12" s="619" t="s">
        <v>18</v>
      </c>
      <c r="C12" s="101">
        <v>7199</v>
      </c>
      <c r="D12" s="146">
        <v>1915290.7611642648</v>
      </c>
      <c r="E12" s="186">
        <v>521</v>
      </c>
      <c r="F12" s="186">
        <v>298806.73191807279</v>
      </c>
      <c r="G12" s="290">
        <v>7720</v>
      </c>
      <c r="H12" s="187">
        <v>2214097.493082338</v>
      </c>
      <c r="I12" s="159">
        <v>478</v>
      </c>
      <c r="J12" s="65">
        <v>37505.946415159997</v>
      </c>
      <c r="K12" s="65">
        <v>240</v>
      </c>
      <c r="L12" s="65">
        <v>31019.738764750004</v>
      </c>
      <c r="M12" s="188">
        <v>718</v>
      </c>
      <c r="N12" s="375">
        <v>68525.685179909997</v>
      </c>
      <c r="O12" s="446">
        <v>307346</v>
      </c>
      <c r="P12" s="454">
        <v>38972.566306959998</v>
      </c>
      <c r="Q12" s="454">
        <v>0</v>
      </c>
      <c r="R12" s="454">
        <v>0</v>
      </c>
      <c r="S12" s="454">
        <v>307346</v>
      </c>
      <c r="T12" s="447">
        <v>38972.566306959998</v>
      </c>
      <c r="U12" s="101">
        <v>315023</v>
      </c>
      <c r="V12" s="146">
        <v>1991769.2738863849</v>
      </c>
      <c r="W12" s="186">
        <v>761</v>
      </c>
      <c r="X12" s="186">
        <v>329826.47068282281</v>
      </c>
      <c r="Y12" s="186">
        <v>315784</v>
      </c>
      <c r="Z12" s="187">
        <v>2321595.744569208</v>
      </c>
      <c r="AC12" s="442">
        <v>64</v>
      </c>
      <c r="AD12" s="443">
        <v>1537.3179665299999</v>
      </c>
      <c r="AE12" s="744"/>
      <c r="AF12" s="746">
        <v>315848</v>
      </c>
      <c r="AG12" s="447">
        <v>2323133.0625357376</v>
      </c>
    </row>
    <row r="13" spans="1:33" ht="30" customHeight="1">
      <c r="A13" s="2" t="s">
        <v>19</v>
      </c>
      <c r="B13" s="618" t="s">
        <v>20</v>
      </c>
      <c r="C13" s="157">
        <v>7787</v>
      </c>
      <c r="D13" s="158">
        <v>1898811.0437547492</v>
      </c>
      <c r="E13" s="186">
        <v>554</v>
      </c>
      <c r="F13" s="186">
        <v>385895.71506006288</v>
      </c>
      <c r="G13" s="290">
        <v>8341</v>
      </c>
      <c r="H13" s="187">
        <v>2284706.7588148122</v>
      </c>
      <c r="I13" s="160">
        <v>503</v>
      </c>
      <c r="J13" s="107">
        <v>36234.226036750078</v>
      </c>
      <c r="K13" s="107">
        <v>299</v>
      </c>
      <c r="L13" s="107">
        <v>40849.352999999996</v>
      </c>
      <c r="M13" s="188">
        <v>802</v>
      </c>
      <c r="N13" s="375">
        <v>77083.579036750074</v>
      </c>
      <c r="O13" s="446">
        <v>482217</v>
      </c>
      <c r="P13" s="454">
        <v>57776.085555290003</v>
      </c>
      <c r="Q13" s="454">
        <v>4</v>
      </c>
      <c r="R13" s="454">
        <v>0</v>
      </c>
      <c r="S13" s="454">
        <v>482221</v>
      </c>
      <c r="T13" s="447">
        <v>57776.085555290003</v>
      </c>
      <c r="U13" s="101">
        <v>490507</v>
      </c>
      <c r="V13" s="146">
        <v>1992821.3553467894</v>
      </c>
      <c r="W13" s="186">
        <v>857</v>
      </c>
      <c r="X13" s="186">
        <v>426745.06806006288</v>
      </c>
      <c r="Y13" s="186">
        <v>491364</v>
      </c>
      <c r="Z13" s="187">
        <v>2419566.4234068519</v>
      </c>
      <c r="AC13" s="448">
        <v>53</v>
      </c>
      <c r="AD13" s="449">
        <v>1058.0016035000001</v>
      </c>
      <c r="AE13" s="744"/>
      <c r="AF13" s="746">
        <v>491417</v>
      </c>
      <c r="AG13" s="447">
        <v>2420624.4550103522</v>
      </c>
    </row>
    <row r="14" spans="1:33" ht="30" hidden="1" customHeight="1">
      <c r="A14" s="2" t="s">
        <v>282</v>
      </c>
      <c r="B14" s="619" t="s">
        <v>283</v>
      </c>
      <c r="C14" s="390">
        <v>6807</v>
      </c>
      <c r="D14" s="391">
        <v>1805377.4179229445</v>
      </c>
      <c r="E14" s="392">
        <v>555</v>
      </c>
      <c r="F14" s="392">
        <v>357664.63326648198</v>
      </c>
      <c r="G14" s="393">
        <v>7362</v>
      </c>
      <c r="H14" s="187">
        <v>2163042.0511894263</v>
      </c>
      <c r="I14" s="160">
        <v>518</v>
      </c>
      <c r="J14" s="107">
        <v>37167.860690550006</v>
      </c>
      <c r="K14" s="107">
        <v>309</v>
      </c>
      <c r="L14" s="107">
        <v>41081.321415440005</v>
      </c>
      <c r="M14" s="188">
        <v>827</v>
      </c>
      <c r="N14" s="375">
        <v>78249.18210599001</v>
      </c>
      <c r="O14" s="450">
        <v>501977</v>
      </c>
      <c r="P14" s="455">
        <v>57595.82685102</v>
      </c>
      <c r="Q14" s="455">
        <v>0</v>
      </c>
      <c r="R14" s="455">
        <v>0</v>
      </c>
      <c r="S14" s="455">
        <v>501977</v>
      </c>
      <c r="T14" s="451">
        <v>57595.82685102</v>
      </c>
      <c r="U14" s="101">
        <v>509302</v>
      </c>
      <c r="V14" s="146">
        <v>1900141.1054645146</v>
      </c>
      <c r="W14" s="392">
        <v>864</v>
      </c>
      <c r="X14" s="392">
        <v>398745.95468192198</v>
      </c>
      <c r="Y14" s="392">
        <v>510166</v>
      </c>
      <c r="Z14" s="394">
        <v>2298887.0601464366</v>
      </c>
      <c r="AC14" s="448">
        <v>55</v>
      </c>
      <c r="AD14" s="449">
        <v>1102.0603598499999</v>
      </c>
      <c r="AE14" s="744"/>
      <c r="AF14" s="747">
        <v>510221</v>
      </c>
      <c r="AG14" s="451">
        <v>2299989.1205062866</v>
      </c>
    </row>
    <row r="15" spans="1:33" ht="30" hidden="1" customHeight="1">
      <c r="A15" s="2" t="s">
        <v>287</v>
      </c>
      <c r="B15" s="619" t="s">
        <v>288</v>
      </c>
      <c r="C15" s="390">
        <v>6802</v>
      </c>
      <c r="D15" s="391">
        <v>1862634.4290679491</v>
      </c>
      <c r="E15" s="392">
        <v>564</v>
      </c>
      <c r="F15" s="392">
        <v>356192.6957117992</v>
      </c>
      <c r="G15" s="393">
        <v>7366</v>
      </c>
      <c r="H15" s="461">
        <v>2218827.1247797483</v>
      </c>
      <c r="I15" s="462">
        <v>509</v>
      </c>
      <c r="J15" s="91">
        <v>35927.411527130003</v>
      </c>
      <c r="K15" s="91">
        <v>312</v>
      </c>
      <c r="L15" s="91">
        <v>40986.27864977</v>
      </c>
      <c r="M15" s="463">
        <v>821</v>
      </c>
      <c r="N15" s="464">
        <v>76913.690176900011</v>
      </c>
      <c r="O15" s="450">
        <v>528046</v>
      </c>
      <c r="P15" s="455">
        <v>60197.245507439999</v>
      </c>
      <c r="Q15" s="455">
        <v>0</v>
      </c>
      <c r="R15" s="455">
        <v>0</v>
      </c>
      <c r="S15" s="455">
        <v>528046</v>
      </c>
      <c r="T15" s="451">
        <v>60197.245507439999</v>
      </c>
      <c r="U15" s="101">
        <v>535357</v>
      </c>
      <c r="V15" s="146">
        <v>1958759.0861025192</v>
      </c>
      <c r="W15" s="392">
        <v>876</v>
      </c>
      <c r="X15" s="392">
        <v>397178.97436156921</v>
      </c>
      <c r="Y15" s="392">
        <v>536233</v>
      </c>
      <c r="Z15" s="394">
        <v>2355938.0604640883</v>
      </c>
      <c r="AC15" s="459">
        <v>59</v>
      </c>
      <c r="AD15" s="460">
        <v>1139.5013865999999</v>
      </c>
      <c r="AE15" s="744"/>
      <c r="AF15" s="747">
        <v>536292</v>
      </c>
      <c r="AG15" s="451">
        <v>2357077.5618506884</v>
      </c>
    </row>
    <row r="16" spans="1:33" ht="30" hidden="1" customHeight="1">
      <c r="A16" s="2" t="s">
        <v>289</v>
      </c>
      <c r="B16" s="619" t="s">
        <v>290</v>
      </c>
      <c r="C16" s="390">
        <v>7090</v>
      </c>
      <c r="D16" s="391">
        <v>2137976.8891990022</v>
      </c>
      <c r="E16" s="392">
        <v>560</v>
      </c>
      <c r="F16" s="392">
        <v>341075.57445410907</v>
      </c>
      <c r="G16" s="393">
        <v>7650</v>
      </c>
      <c r="H16" s="461">
        <v>2479052.4636531114</v>
      </c>
      <c r="I16" s="462">
        <v>489</v>
      </c>
      <c r="J16" s="91">
        <v>35195.039247220004</v>
      </c>
      <c r="K16" s="91">
        <v>307</v>
      </c>
      <c r="L16" s="91">
        <v>39731.546190230001</v>
      </c>
      <c r="M16" s="463">
        <v>796</v>
      </c>
      <c r="N16" s="464">
        <v>74926.585437450005</v>
      </c>
      <c r="O16" s="450">
        <v>539274</v>
      </c>
      <c r="P16" s="455">
        <v>64147.544129759997</v>
      </c>
      <c r="Q16" s="455">
        <v>0</v>
      </c>
      <c r="R16" s="455">
        <v>0</v>
      </c>
      <c r="S16" s="455">
        <v>539274</v>
      </c>
      <c r="T16" s="451">
        <v>64147.544129759997</v>
      </c>
      <c r="U16" s="101">
        <v>546853</v>
      </c>
      <c r="V16" s="146">
        <v>2237319.4725759821</v>
      </c>
      <c r="W16" s="392">
        <v>867</v>
      </c>
      <c r="X16" s="392">
        <v>380807.12064433907</v>
      </c>
      <c r="Y16" s="392">
        <v>547720</v>
      </c>
      <c r="Z16" s="394">
        <v>2618126.5932203215</v>
      </c>
      <c r="AC16" s="448">
        <v>58</v>
      </c>
      <c r="AD16" s="449">
        <v>1301.8657819099999</v>
      </c>
      <c r="AE16" s="744"/>
      <c r="AF16" s="747">
        <v>547778</v>
      </c>
      <c r="AG16" s="451">
        <v>2619428.4590022312</v>
      </c>
    </row>
    <row r="17" spans="1:33" ht="30" customHeight="1">
      <c r="A17" s="2" t="s">
        <v>341</v>
      </c>
      <c r="B17" s="619" t="s">
        <v>342</v>
      </c>
      <c r="C17" s="390">
        <v>7137</v>
      </c>
      <c r="D17" s="391">
        <v>2120997.3553659399</v>
      </c>
      <c r="E17" s="392">
        <v>656</v>
      </c>
      <c r="F17" s="392">
        <v>353526.69290484744</v>
      </c>
      <c r="G17" s="393">
        <v>7793</v>
      </c>
      <c r="H17" s="603">
        <v>2474524.0482707871</v>
      </c>
      <c r="I17" s="462">
        <v>478</v>
      </c>
      <c r="J17" s="91">
        <v>34074.453606139999</v>
      </c>
      <c r="K17" s="91">
        <v>303</v>
      </c>
      <c r="L17" s="91">
        <v>40938.111582959995</v>
      </c>
      <c r="M17" s="463">
        <v>781</v>
      </c>
      <c r="N17" s="464">
        <v>75012.565189099987</v>
      </c>
      <c r="O17" s="450">
        <v>564622</v>
      </c>
      <c r="P17" s="455">
        <v>65702.087556710001</v>
      </c>
      <c r="Q17" s="455">
        <v>0</v>
      </c>
      <c r="R17" s="455">
        <v>0</v>
      </c>
      <c r="S17" s="455">
        <v>564622</v>
      </c>
      <c r="T17" s="451">
        <v>65702.087556710001</v>
      </c>
      <c r="U17" s="101">
        <v>572237</v>
      </c>
      <c r="V17" s="146">
        <v>2220773.8965287898</v>
      </c>
      <c r="W17" s="392">
        <v>959</v>
      </c>
      <c r="X17" s="392">
        <v>394464.80448780744</v>
      </c>
      <c r="Y17" s="392">
        <v>573196</v>
      </c>
      <c r="Z17" s="394">
        <v>2615238.701016597</v>
      </c>
      <c r="AC17" s="442">
        <v>57</v>
      </c>
      <c r="AD17" s="443">
        <v>1394.6143750599999</v>
      </c>
      <c r="AE17" s="744"/>
      <c r="AF17" s="747">
        <v>573253</v>
      </c>
      <c r="AG17" s="451">
        <v>2616633.3153916569</v>
      </c>
    </row>
    <row r="18" spans="1:33" ht="30" hidden="1" customHeight="1">
      <c r="A18" s="2" t="s">
        <v>346</v>
      </c>
      <c r="B18" s="619" t="s">
        <v>347</v>
      </c>
      <c r="C18" s="390">
        <v>7225</v>
      </c>
      <c r="D18" s="391">
        <v>2210765.6320000435</v>
      </c>
      <c r="E18" s="392">
        <v>667</v>
      </c>
      <c r="F18" s="392">
        <v>438108.92910283344</v>
      </c>
      <c r="G18" s="393">
        <v>7892</v>
      </c>
      <c r="H18" s="603">
        <v>2648874.5611028769</v>
      </c>
      <c r="I18" s="601">
        <v>520</v>
      </c>
      <c r="J18" s="65">
        <v>34698.568343109997</v>
      </c>
      <c r="K18" s="65">
        <v>290</v>
      </c>
      <c r="L18" s="65">
        <v>40363.429629899998</v>
      </c>
      <c r="M18" s="395">
        <v>810</v>
      </c>
      <c r="N18" s="602">
        <v>75061.997973010002</v>
      </c>
      <c r="O18" s="450">
        <v>590835</v>
      </c>
      <c r="P18" s="455">
        <v>69271.946059359994</v>
      </c>
      <c r="Q18" s="455">
        <v>0</v>
      </c>
      <c r="R18" s="455">
        <v>0</v>
      </c>
      <c r="S18" s="455">
        <v>590835</v>
      </c>
      <c r="T18" s="451">
        <v>69271.946059359994</v>
      </c>
      <c r="U18" s="101">
        <v>598580</v>
      </c>
      <c r="V18" s="146">
        <v>2314736.1464025136</v>
      </c>
      <c r="W18" s="392">
        <v>957</v>
      </c>
      <c r="X18" s="392">
        <v>478472.35873273341</v>
      </c>
      <c r="Y18" s="392">
        <v>599537</v>
      </c>
      <c r="Z18" s="394">
        <v>2793208.505135247</v>
      </c>
      <c r="AC18" s="442">
        <v>57</v>
      </c>
      <c r="AD18" s="443">
        <v>1385.5589799999998</v>
      </c>
      <c r="AE18" s="744"/>
      <c r="AF18" s="747">
        <v>599594</v>
      </c>
      <c r="AG18" s="451">
        <v>2794594.0641152472</v>
      </c>
    </row>
    <row r="19" spans="1:33" ht="30" hidden="1" customHeight="1">
      <c r="A19" s="2" t="s">
        <v>349</v>
      </c>
      <c r="B19" s="619" t="s">
        <v>350</v>
      </c>
      <c r="C19" s="390">
        <v>7319</v>
      </c>
      <c r="D19" s="391">
        <v>2285191.7568985056</v>
      </c>
      <c r="E19" s="392">
        <v>665</v>
      </c>
      <c r="F19" s="392">
        <v>449452.67223673401</v>
      </c>
      <c r="G19" s="393">
        <v>7984</v>
      </c>
      <c r="H19" s="461">
        <v>2734644.4291352397</v>
      </c>
      <c r="I19" s="601">
        <v>536</v>
      </c>
      <c r="J19" s="65">
        <v>35961.62047794</v>
      </c>
      <c r="K19" s="65">
        <v>291</v>
      </c>
      <c r="L19" s="65">
        <v>38590.831814550002</v>
      </c>
      <c r="M19" s="395">
        <v>827</v>
      </c>
      <c r="N19" s="602">
        <v>74552.452292489994</v>
      </c>
      <c r="O19" s="450">
        <v>625924.17285800003</v>
      </c>
      <c r="P19" s="455">
        <v>73179.95536611999</v>
      </c>
      <c r="Q19" s="455">
        <v>1.172858</v>
      </c>
      <c r="R19" s="455">
        <v>4.1817285800000006</v>
      </c>
      <c r="S19" s="455">
        <v>625925.34571600007</v>
      </c>
      <c r="T19" s="451">
        <v>73184.137094699996</v>
      </c>
      <c r="U19" s="101">
        <v>633779.17285800003</v>
      </c>
      <c r="V19" s="146">
        <v>2394333.3327425658</v>
      </c>
      <c r="W19" s="392">
        <v>957.17285800000002</v>
      </c>
      <c r="X19" s="392">
        <v>488047.68577986397</v>
      </c>
      <c r="Y19" s="392">
        <v>634736.34571600007</v>
      </c>
      <c r="Z19" s="394">
        <v>2882381.0185224293</v>
      </c>
      <c r="AC19" s="442">
        <v>58</v>
      </c>
      <c r="AD19" s="443">
        <v>1648.62</v>
      </c>
      <c r="AE19" s="744"/>
      <c r="AF19" s="747">
        <v>634794.34571600007</v>
      </c>
      <c r="AG19" s="451">
        <v>2884029.6385224294</v>
      </c>
    </row>
    <row r="20" spans="1:33" ht="30" hidden="1" customHeight="1">
      <c r="A20" s="2" t="s">
        <v>352</v>
      </c>
      <c r="B20" s="716" t="s">
        <v>353</v>
      </c>
      <c r="C20" s="390">
        <v>7365</v>
      </c>
      <c r="D20" s="391">
        <v>2398642.2872347715</v>
      </c>
      <c r="E20" s="392">
        <v>669</v>
      </c>
      <c r="F20" s="392">
        <v>463357.48433855391</v>
      </c>
      <c r="G20" s="393">
        <v>8034</v>
      </c>
      <c r="H20" s="461">
        <v>2861999.7715733256</v>
      </c>
      <c r="I20" s="601">
        <v>575</v>
      </c>
      <c r="J20" s="65">
        <v>38309.209620319998</v>
      </c>
      <c r="K20" s="65">
        <v>303</v>
      </c>
      <c r="L20" s="65">
        <v>44240.174017370002</v>
      </c>
      <c r="M20" s="395">
        <v>878</v>
      </c>
      <c r="N20" s="602">
        <v>82549.38363769</v>
      </c>
      <c r="O20" s="450">
        <v>664356</v>
      </c>
      <c r="P20" s="455">
        <v>78858.761618999997</v>
      </c>
      <c r="Q20" s="455">
        <v>2</v>
      </c>
      <c r="R20" s="455">
        <v>5.65</v>
      </c>
      <c r="S20" s="455">
        <v>664358</v>
      </c>
      <c r="T20" s="451">
        <v>78864.411618999991</v>
      </c>
      <c r="U20" s="101">
        <v>672296</v>
      </c>
      <c r="V20" s="146">
        <v>2515810.2584740911</v>
      </c>
      <c r="W20" s="392">
        <v>974</v>
      </c>
      <c r="X20" s="392">
        <v>507603.30835592392</v>
      </c>
      <c r="Y20" s="392">
        <v>673270</v>
      </c>
      <c r="Z20" s="394">
        <v>3023413.5668300157</v>
      </c>
      <c r="AC20" s="442">
        <v>75</v>
      </c>
      <c r="AD20" s="443">
        <v>1838.1429533799999</v>
      </c>
      <c r="AE20" s="744"/>
      <c r="AF20" s="747">
        <v>673345</v>
      </c>
      <c r="AG20" s="451">
        <v>3025251.7097833958</v>
      </c>
    </row>
    <row r="21" spans="1:33" ht="30" customHeight="1">
      <c r="A21" s="2" t="s">
        <v>356</v>
      </c>
      <c r="B21" s="619" t="s">
        <v>357</v>
      </c>
      <c r="C21" s="390">
        <v>7463</v>
      </c>
      <c r="D21" s="391">
        <v>2451833.8479245286</v>
      </c>
      <c r="E21" s="392">
        <v>657</v>
      </c>
      <c r="F21" s="392">
        <v>458182.06971047766</v>
      </c>
      <c r="G21" s="393">
        <v>8120</v>
      </c>
      <c r="H21" s="603">
        <v>2910015.9176350064</v>
      </c>
      <c r="I21" s="601">
        <v>625</v>
      </c>
      <c r="J21" s="65">
        <v>40216.282423119999</v>
      </c>
      <c r="K21" s="65">
        <v>316</v>
      </c>
      <c r="L21" s="65">
        <v>47053.974914570004</v>
      </c>
      <c r="M21" s="395">
        <v>941</v>
      </c>
      <c r="N21" s="602">
        <v>87270.257337690011</v>
      </c>
      <c r="O21" s="450">
        <v>716614</v>
      </c>
      <c r="P21" s="455">
        <v>79842.987588849996</v>
      </c>
      <c r="Q21" s="455">
        <v>4</v>
      </c>
      <c r="R21" s="455">
        <v>10.11</v>
      </c>
      <c r="S21" s="455">
        <v>716618</v>
      </c>
      <c r="T21" s="451">
        <v>79853.097588849996</v>
      </c>
      <c r="U21" s="101">
        <v>724702</v>
      </c>
      <c r="V21" s="146">
        <v>2571893.1179364985</v>
      </c>
      <c r="W21" s="392">
        <v>977</v>
      </c>
      <c r="X21" s="392">
        <v>505246.15462504764</v>
      </c>
      <c r="Y21" s="392">
        <v>725679</v>
      </c>
      <c r="Z21" s="394">
        <v>3077139.2725615464</v>
      </c>
      <c r="AC21" s="442">
        <v>60</v>
      </c>
      <c r="AD21" s="443">
        <v>1742.4749874199999</v>
      </c>
      <c r="AE21" s="744"/>
      <c r="AF21" s="747">
        <v>725739</v>
      </c>
      <c r="AG21" s="451">
        <v>3078881.7475489662</v>
      </c>
    </row>
    <row r="22" spans="1:33" ht="30" hidden="1" customHeight="1">
      <c r="A22" s="2" t="s">
        <v>358</v>
      </c>
      <c r="B22" s="619" t="s">
        <v>359</v>
      </c>
      <c r="C22" s="390">
        <v>7621</v>
      </c>
      <c r="D22" s="391">
        <v>2481008.7250038818</v>
      </c>
      <c r="E22" s="392">
        <v>591</v>
      </c>
      <c r="F22" s="392">
        <v>387663.31591665017</v>
      </c>
      <c r="G22" s="393">
        <v>8212</v>
      </c>
      <c r="H22" s="187">
        <v>2868672.0409205318</v>
      </c>
      <c r="I22" s="601">
        <v>792</v>
      </c>
      <c r="J22" s="65">
        <v>40042.99114554</v>
      </c>
      <c r="K22" s="65">
        <v>311</v>
      </c>
      <c r="L22" s="65">
        <v>49247.501928373298</v>
      </c>
      <c r="M22" s="395">
        <v>1103</v>
      </c>
      <c r="N22" s="602">
        <v>89290.493073913298</v>
      </c>
      <c r="O22" s="450">
        <v>758135</v>
      </c>
      <c r="P22" s="455">
        <v>82746.781226569976</v>
      </c>
      <c r="Q22" s="455">
        <v>5</v>
      </c>
      <c r="R22" s="455">
        <v>13.34</v>
      </c>
      <c r="S22" s="455">
        <v>758140</v>
      </c>
      <c r="T22" s="451">
        <v>82760.121226569972</v>
      </c>
      <c r="U22" s="101">
        <v>766548</v>
      </c>
      <c r="V22" s="146">
        <v>2603798.4973759917</v>
      </c>
      <c r="W22" s="392">
        <v>907</v>
      </c>
      <c r="X22" s="392">
        <v>436924.1578450235</v>
      </c>
      <c r="Y22" s="392">
        <v>767455</v>
      </c>
      <c r="Z22" s="394">
        <v>3040722.6552210152</v>
      </c>
      <c r="AC22" s="442">
        <v>59</v>
      </c>
      <c r="AD22" s="443">
        <v>1906.46</v>
      </c>
      <c r="AE22" s="744"/>
      <c r="AF22" s="747">
        <v>767514</v>
      </c>
      <c r="AG22" s="451">
        <v>3042629.1152210152</v>
      </c>
    </row>
    <row r="23" spans="1:33" ht="30" hidden="1" customHeight="1">
      <c r="A23" s="2" t="s">
        <v>360</v>
      </c>
      <c r="B23" s="619" t="s">
        <v>361</v>
      </c>
      <c r="C23" s="390">
        <v>7691</v>
      </c>
      <c r="D23" s="391">
        <v>2629096.8527691867</v>
      </c>
      <c r="E23" s="392">
        <v>611</v>
      </c>
      <c r="F23" s="392">
        <v>402102.50169285299</v>
      </c>
      <c r="G23" s="393">
        <v>8302</v>
      </c>
      <c r="H23" s="461">
        <v>3031199.3544620397</v>
      </c>
      <c r="I23" s="601">
        <v>816</v>
      </c>
      <c r="J23" s="65">
        <v>40521.550650329998</v>
      </c>
      <c r="K23" s="65">
        <v>314</v>
      </c>
      <c r="L23" s="65">
        <v>49313.535486109999</v>
      </c>
      <c r="M23" s="395">
        <v>1130</v>
      </c>
      <c r="N23" s="602">
        <v>89835.08613643999</v>
      </c>
      <c r="O23" s="450">
        <v>801720</v>
      </c>
      <c r="P23" s="455">
        <v>87450.187953210014</v>
      </c>
      <c r="Q23" s="455">
        <v>6</v>
      </c>
      <c r="R23" s="455">
        <v>18.489999999999998</v>
      </c>
      <c r="S23" s="455">
        <v>801726</v>
      </c>
      <c r="T23" s="451">
        <v>87468.677953210019</v>
      </c>
      <c r="U23" s="101">
        <v>810227</v>
      </c>
      <c r="V23" s="146">
        <v>2757068.5913727265</v>
      </c>
      <c r="W23" s="392">
        <v>931</v>
      </c>
      <c r="X23" s="392">
        <v>451434.52717896301</v>
      </c>
      <c r="Y23" s="392">
        <v>811158</v>
      </c>
      <c r="Z23" s="394">
        <v>3208503.1185516897</v>
      </c>
      <c r="AC23" s="442">
        <v>63</v>
      </c>
      <c r="AD23" s="443">
        <v>1995.81592</v>
      </c>
      <c r="AE23" s="744"/>
      <c r="AF23" s="747">
        <v>811221</v>
      </c>
      <c r="AG23" s="451">
        <v>3210498.9344716896</v>
      </c>
    </row>
    <row r="24" spans="1:33" ht="30" hidden="1" customHeight="1">
      <c r="A24" s="2" t="s">
        <v>362</v>
      </c>
      <c r="B24" s="619" t="s">
        <v>363</v>
      </c>
      <c r="C24" s="390">
        <v>8072</v>
      </c>
      <c r="D24" s="391">
        <v>2683482.5489128488</v>
      </c>
      <c r="E24" s="392">
        <v>537</v>
      </c>
      <c r="F24" s="392">
        <v>343978.03496096813</v>
      </c>
      <c r="G24" s="393">
        <v>8609</v>
      </c>
      <c r="H24" s="461">
        <v>3027460.5838738168</v>
      </c>
      <c r="I24" s="601">
        <v>839</v>
      </c>
      <c r="J24" s="65">
        <v>41345.84062268</v>
      </c>
      <c r="K24" s="65">
        <v>373</v>
      </c>
      <c r="L24" s="65">
        <v>55136.965498389996</v>
      </c>
      <c r="M24" s="395">
        <v>1212</v>
      </c>
      <c r="N24" s="602">
        <v>96482.806121069996</v>
      </c>
      <c r="O24" s="450">
        <v>839630</v>
      </c>
      <c r="P24" s="455">
        <v>83405.613880300007</v>
      </c>
      <c r="Q24" s="455">
        <v>6</v>
      </c>
      <c r="R24" s="455">
        <v>15.75</v>
      </c>
      <c r="S24" s="455">
        <v>839636</v>
      </c>
      <c r="T24" s="451">
        <v>83421.363880300007</v>
      </c>
      <c r="U24" s="101">
        <v>848541</v>
      </c>
      <c r="V24" s="146">
        <v>2808234.0034158286</v>
      </c>
      <c r="W24" s="392">
        <v>916</v>
      </c>
      <c r="X24" s="392">
        <v>399130.7504593581</v>
      </c>
      <c r="Y24" s="392">
        <v>849457</v>
      </c>
      <c r="Z24" s="394">
        <v>3207364.7538751867</v>
      </c>
      <c r="AC24" s="442">
        <v>127</v>
      </c>
      <c r="AD24" s="443">
        <v>2099.8264899999999</v>
      </c>
      <c r="AE24" s="744"/>
      <c r="AF24" s="747">
        <v>849584</v>
      </c>
      <c r="AG24" s="451">
        <v>3209464.5803651866</v>
      </c>
    </row>
    <row r="25" spans="1:33" ht="30" customHeight="1">
      <c r="A25" s="2" t="s">
        <v>368</v>
      </c>
      <c r="B25" s="619" t="s">
        <v>368</v>
      </c>
      <c r="C25" s="390">
        <v>8143</v>
      </c>
      <c r="D25" s="391">
        <v>2891488.6172542707</v>
      </c>
      <c r="E25" s="392">
        <v>573</v>
      </c>
      <c r="F25" s="392">
        <v>358748.31654053653</v>
      </c>
      <c r="G25" s="393">
        <v>8716</v>
      </c>
      <c r="H25" s="603">
        <v>3250236.9337948072</v>
      </c>
      <c r="I25" s="601">
        <v>878</v>
      </c>
      <c r="J25" s="65">
        <v>43610.019019520005</v>
      </c>
      <c r="K25" s="65">
        <v>402</v>
      </c>
      <c r="L25" s="65">
        <v>57863.127358979989</v>
      </c>
      <c r="M25" s="395">
        <v>1280</v>
      </c>
      <c r="N25" s="602">
        <v>101473.14637849999</v>
      </c>
      <c r="O25" s="450">
        <v>868092</v>
      </c>
      <c r="P25" s="455">
        <v>88272.012314569991</v>
      </c>
      <c r="Q25" s="455">
        <v>5</v>
      </c>
      <c r="R25" s="455">
        <v>15.4</v>
      </c>
      <c r="S25" s="455">
        <v>868097</v>
      </c>
      <c r="T25" s="451">
        <v>88287.412314569985</v>
      </c>
      <c r="U25" s="101">
        <v>877113</v>
      </c>
      <c r="V25" s="146">
        <v>3023370.6485883608</v>
      </c>
      <c r="W25" s="392">
        <v>980</v>
      </c>
      <c r="X25" s="392">
        <v>416626.84389951656</v>
      </c>
      <c r="Y25" s="392">
        <v>878093</v>
      </c>
      <c r="Z25" s="394">
        <v>3439997.4924878771</v>
      </c>
      <c r="AC25" s="442">
        <v>128</v>
      </c>
      <c r="AD25" s="443">
        <v>2362.9266344899997</v>
      </c>
      <c r="AE25" s="744"/>
      <c r="AF25" s="747">
        <v>878221</v>
      </c>
      <c r="AG25" s="451">
        <v>3442360.4191223672</v>
      </c>
    </row>
    <row r="26" spans="1:33" ht="30" hidden="1" customHeight="1">
      <c r="A26" s="2" t="s">
        <v>368</v>
      </c>
      <c r="B26" s="619" t="s">
        <v>371</v>
      </c>
      <c r="C26" s="390">
        <v>8173</v>
      </c>
      <c r="D26" s="391">
        <v>2901435.953935632</v>
      </c>
      <c r="E26" s="392">
        <v>591</v>
      </c>
      <c r="F26" s="392">
        <v>408010.02967599599</v>
      </c>
      <c r="G26" s="393">
        <v>8764</v>
      </c>
      <c r="H26" s="187">
        <v>3309445.9836116279</v>
      </c>
      <c r="I26" s="601">
        <v>932</v>
      </c>
      <c r="J26" s="65">
        <v>45162.454612640002</v>
      </c>
      <c r="K26" s="65">
        <v>410</v>
      </c>
      <c r="L26" s="65">
        <v>60742.075037120005</v>
      </c>
      <c r="M26" s="395">
        <v>1342</v>
      </c>
      <c r="N26" s="602">
        <v>105904.52964976001</v>
      </c>
      <c r="O26" s="450">
        <v>899738</v>
      </c>
      <c r="P26" s="455">
        <v>88482.84231409998</v>
      </c>
      <c r="Q26" s="455">
        <v>4</v>
      </c>
      <c r="R26" s="455">
        <v>11.24</v>
      </c>
      <c r="S26" s="455">
        <v>899742</v>
      </c>
      <c r="T26" s="451">
        <v>88494.082314099986</v>
      </c>
      <c r="U26" s="101">
        <v>908843</v>
      </c>
      <c r="V26" s="146">
        <v>3035081.2508623721</v>
      </c>
      <c r="W26" s="392">
        <v>1005</v>
      </c>
      <c r="X26" s="392">
        <v>468763.34471311601</v>
      </c>
      <c r="Y26" s="392">
        <v>909848</v>
      </c>
      <c r="Z26" s="394">
        <v>3503844.5955754882</v>
      </c>
      <c r="AC26" s="442">
        <v>130</v>
      </c>
      <c r="AD26" s="443">
        <v>2343.5982811599997</v>
      </c>
      <c r="AE26" s="744"/>
      <c r="AF26" s="747">
        <v>909978</v>
      </c>
      <c r="AG26" s="451">
        <v>3506188.1938566482</v>
      </c>
    </row>
    <row r="27" spans="1:33" ht="30" hidden="1" customHeight="1">
      <c r="A27" s="2" t="s">
        <v>368</v>
      </c>
      <c r="B27" s="619" t="s">
        <v>372</v>
      </c>
      <c r="C27" s="390">
        <v>8205</v>
      </c>
      <c r="D27" s="391">
        <v>2945592.2619428192</v>
      </c>
      <c r="E27" s="392">
        <v>586</v>
      </c>
      <c r="F27" s="392">
        <v>410324.31827903358</v>
      </c>
      <c r="G27" s="393">
        <v>8791</v>
      </c>
      <c r="H27" s="461">
        <v>3355916.5802218528</v>
      </c>
      <c r="I27" s="601">
        <v>987</v>
      </c>
      <c r="J27" s="65">
        <v>46779.841030000003</v>
      </c>
      <c r="K27" s="65">
        <v>426</v>
      </c>
      <c r="L27" s="65">
        <v>63812.23</v>
      </c>
      <c r="M27" s="395">
        <v>1413</v>
      </c>
      <c r="N27" s="602">
        <v>110592.07103000001</v>
      </c>
      <c r="O27" s="450">
        <v>912496</v>
      </c>
      <c r="P27" s="455">
        <v>89839.931015420021</v>
      </c>
      <c r="Q27" s="455">
        <v>4</v>
      </c>
      <c r="R27" s="455">
        <v>11.22</v>
      </c>
      <c r="S27" s="455">
        <v>912500</v>
      </c>
      <c r="T27" s="451">
        <v>89851.151015420022</v>
      </c>
      <c r="U27" s="101">
        <v>921688</v>
      </c>
      <c r="V27" s="146">
        <v>3082212.0339882392</v>
      </c>
      <c r="W27" s="392">
        <v>1016</v>
      </c>
      <c r="X27" s="392">
        <v>474147.76827903354</v>
      </c>
      <c r="Y27" s="392">
        <v>922704</v>
      </c>
      <c r="Z27" s="394">
        <v>3556359.802267273</v>
      </c>
      <c r="AC27" s="442">
        <v>128</v>
      </c>
      <c r="AD27" s="443">
        <v>2457.7238309132772</v>
      </c>
      <c r="AE27" s="744"/>
      <c r="AF27" s="747">
        <v>922832</v>
      </c>
      <c r="AG27" s="451">
        <v>3558817.5260981862</v>
      </c>
    </row>
    <row r="28" spans="1:33" ht="30" hidden="1" customHeight="1">
      <c r="A28" s="2" t="s">
        <v>368</v>
      </c>
      <c r="B28" s="619" t="s">
        <v>374</v>
      </c>
      <c r="C28" s="390">
        <v>8292</v>
      </c>
      <c r="D28" s="391">
        <v>3222187.8613944971</v>
      </c>
      <c r="E28" s="392">
        <v>601</v>
      </c>
      <c r="F28" s="392">
        <v>403833.39283708518</v>
      </c>
      <c r="G28" s="393">
        <v>8893</v>
      </c>
      <c r="H28" s="461">
        <v>3626021.2542315824</v>
      </c>
      <c r="I28" s="601">
        <v>999</v>
      </c>
      <c r="J28" s="65">
        <v>50009.289520439997</v>
      </c>
      <c r="K28" s="65">
        <v>453</v>
      </c>
      <c r="L28" s="65">
        <v>68938.220653049997</v>
      </c>
      <c r="M28" s="395">
        <v>1452</v>
      </c>
      <c r="N28" s="602">
        <v>118947.51017348999</v>
      </c>
      <c r="O28" s="450">
        <v>983319</v>
      </c>
      <c r="P28" s="455">
        <v>96817.560471439996</v>
      </c>
      <c r="Q28" s="455">
        <v>4</v>
      </c>
      <c r="R28" s="455">
        <v>12.4</v>
      </c>
      <c r="S28" s="455">
        <v>983323</v>
      </c>
      <c r="T28" s="451">
        <v>96829.96047143999</v>
      </c>
      <c r="U28" s="101">
        <v>992610</v>
      </c>
      <c r="V28" s="146">
        <v>3369014.7113863775</v>
      </c>
      <c r="W28" s="392">
        <v>1058</v>
      </c>
      <c r="X28" s="392">
        <v>472784.0134901352</v>
      </c>
      <c r="Y28" s="392">
        <v>993668</v>
      </c>
      <c r="Z28" s="394">
        <v>3841798.7248765123</v>
      </c>
      <c r="AC28" s="442">
        <v>135</v>
      </c>
      <c r="AD28" s="443">
        <v>2525.2729506999999</v>
      </c>
      <c r="AE28" s="744"/>
      <c r="AF28" s="747">
        <v>993803</v>
      </c>
      <c r="AG28" s="451">
        <v>3844323.9978272123</v>
      </c>
    </row>
    <row r="29" spans="1:33" ht="30" customHeight="1">
      <c r="A29" s="2" t="s">
        <v>368</v>
      </c>
      <c r="B29" s="619" t="s">
        <v>375</v>
      </c>
      <c r="C29" s="390">
        <v>8395</v>
      </c>
      <c r="D29" s="391">
        <v>3021626.3572777761</v>
      </c>
      <c r="E29" s="392">
        <v>605</v>
      </c>
      <c r="F29" s="392">
        <v>352580.32637673616</v>
      </c>
      <c r="G29" s="393">
        <v>9000</v>
      </c>
      <c r="H29" s="603">
        <v>3374206.6836545123</v>
      </c>
      <c r="I29" s="601">
        <v>1037</v>
      </c>
      <c r="J29" s="65">
        <v>51961.713876489994</v>
      </c>
      <c r="K29" s="65">
        <v>497</v>
      </c>
      <c r="L29" s="65">
        <v>70897.580118850005</v>
      </c>
      <c r="M29" s="395">
        <v>1534</v>
      </c>
      <c r="N29" s="602">
        <v>122859.29399534001</v>
      </c>
      <c r="O29" s="450">
        <v>1027345</v>
      </c>
      <c r="P29" s="455">
        <v>87774.214677669981</v>
      </c>
      <c r="Q29" s="455">
        <v>3</v>
      </c>
      <c r="R29" s="455">
        <v>7.03</v>
      </c>
      <c r="S29" s="455">
        <v>1027348</v>
      </c>
      <c r="T29" s="451">
        <v>87781.24467766998</v>
      </c>
      <c r="U29" s="101">
        <v>1036777</v>
      </c>
      <c r="V29" s="146">
        <v>3161362.2858319362</v>
      </c>
      <c r="W29" s="392">
        <v>1105</v>
      </c>
      <c r="X29" s="392">
        <v>423484.93649558618</v>
      </c>
      <c r="Y29" s="392">
        <v>1037882</v>
      </c>
      <c r="Z29" s="394">
        <v>3584847.222327522</v>
      </c>
      <c r="AC29" s="442">
        <v>140</v>
      </c>
      <c r="AD29" s="443">
        <v>2754.3158173500001</v>
      </c>
      <c r="AE29" s="744"/>
      <c r="AF29" s="747">
        <v>1038022</v>
      </c>
      <c r="AG29" s="451">
        <v>3587601.5381448721</v>
      </c>
    </row>
    <row r="30" spans="1:33" ht="30" hidden="1" customHeight="1">
      <c r="A30" s="2" t="s">
        <v>368</v>
      </c>
      <c r="B30" s="619" t="s">
        <v>376</v>
      </c>
      <c r="C30" s="390">
        <v>8490</v>
      </c>
      <c r="D30" s="391">
        <v>3466297.2224398432</v>
      </c>
      <c r="E30" s="392">
        <v>688</v>
      </c>
      <c r="F30" s="392">
        <v>382610.62447779544</v>
      </c>
      <c r="G30" s="393">
        <v>9178</v>
      </c>
      <c r="H30" s="187">
        <v>3848907.8469176386</v>
      </c>
      <c r="I30" s="601">
        <v>1084</v>
      </c>
      <c r="J30" s="65">
        <v>55349.677198999096</v>
      </c>
      <c r="K30" s="65">
        <v>507</v>
      </c>
      <c r="L30" s="65">
        <v>73077.122069179997</v>
      </c>
      <c r="M30" s="395">
        <v>1591</v>
      </c>
      <c r="N30" s="602">
        <v>128426.79926817909</v>
      </c>
      <c r="O30" s="450">
        <v>1108661</v>
      </c>
      <c r="P30" s="455">
        <v>97780.189203390008</v>
      </c>
      <c r="Q30" s="455">
        <v>3</v>
      </c>
      <c r="R30" s="455">
        <v>7.98</v>
      </c>
      <c r="S30" s="455">
        <v>1108664</v>
      </c>
      <c r="T30" s="451">
        <v>97788.169203390004</v>
      </c>
      <c r="U30" s="101">
        <v>1118235</v>
      </c>
      <c r="V30" s="146">
        <v>3619427.0888422322</v>
      </c>
      <c r="W30" s="392">
        <v>1198</v>
      </c>
      <c r="X30" s="392">
        <v>455695.72654697543</v>
      </c>
      <c r="Y30" s="392">
        <v>1119433</v>
      </c>
      <c r="Z30" s="394">
        <v>4075122.8153892076</v>
      </c>
      <c r="AC30" s="442">
        <v>127</v>
      </c>
      <c r="AD30" s="443">
        <v>2820.3896005799998</v>
      </c>
      <c r="AE30" s="744"/>
      <c r="AF30" s="747">
        <v>1119560</v>
      </c>
      <c r="AG30" s="451">
        <v>4077943.2049897877</v>
      </c>
    </row>
    <row r="31" spans="1:33" ht="30" hidden="1" customHeight="1">
      <c r="A31" s="2" t="s">
        <v>368</v>
      </c>
      <c r="B31" s="619" t="s">
        <v>378</v>
      </c>
      <c r="C31" s="390">
        <v>8475</v>
      </c>
      <c r="D31" s="391">
        <v>3642022.52618196</v>
      </c>
      <c r="E31" s="392">
        <v>794</v>
      </c>
      <c r="F31" s="392">
        <v>385846.41146931594</v>
      </c>
      <c r="G31" s="393">
        <v>9269</v>
      </c>
      <c r="H31" s="461">
        <v>4027868.9376512761</v>
      </c>
      <c r="I31" s="601">
        <v>1103</v>
      </c>
      <c r="J31" s="65">
        <v>55432.650745010003</v>
      </c>
      <c r="K31" s="65">
        <v>508</v>
      </c>
      <c r="L31" s="65">
        <v>73948.284310000003</v>
      </c>
      <c r="M31" s="395">
        <v>1611</v>
      </c>
      <c r="N31" s="602">
        <v>129380.93505501001</v>
      </c>
      <c r="O31" s="450">
        <v>1127777</v>
      </c>
      <c r="P31" s="455">
        <v>101170.32591575</v>
      </c>
      <c r="Q31" s="455">
        <v>2</v>
      </c>
      <c r="R31" s="455">
        <v>4.28</v>
      </c>
      <c r="S31" s="455">
        <v>1127779</v>
      </c>
      <c r="T31" s="451">
        <v>101174.60591575</v>
      </c>
      <c r="U31" s="101">
        <v>1137355</v>
      </c>
      <c r="V31" s="146">
        <v>3798625.5028427201</v>
      </c>
      <c r="W31" s="392">
        <v>1304</v>
      </c>
      <c r="X31" s="392">
        <v>459798.97577931598</v>
      </c>
      <c r="Y31" s="392">
        <v>1138659</v>
      </c>
      <c r="Z31" s="394">
        <v>4258424.4786220361</v>
      </c>
      <c r="AC31" s="442">
        <v>131</v>
      </c>
      <c r="AD31" s="443">
        <v>2743.9833029500001</v>
      </c>
      <c r="AE31" s="744"/>
      <c r="AF31" s="747">
        <v>1138790</v>
      </c>
      <c r="AG31" s="451">
        <v>4261168.461924986</v>
      </c>
    </row>
    <row r="32" spans="1:33" ht="30" hidden="1" customHeight="1">
      <c r="A32" s="2" t="s">
        <v>368</v>
      </c>
      <c r="B32" s="619" t="s">
        <v>379</v>
      </c>
      <c r="C32" s="390">
        <v>8518</v>
      </c>
      <c r="D32" s="391">
        <v>3851435.6335900761</v>
      </c>
      <c r="E32" s="392">
        <v>830</v>
      </c>
      <c r="F32" s="392">
        <v>401134.0485888056</v>
      </c>
      <c r="G32" s="393">
        <v>9348</v>
      </c>
      <c r="H32" s="461">
        <v>4252569.682178882</v>
      </c>
      <c r="I32" s="601">
        <v>1167</v>
      </c>
      <c r="J32" s="65">
        <v>57360.061846010009</v>
      </c>
      <c r="K32" s="65">
        <v>510</v>
      </c>
      <c r="L32" s="65">
        <v>74459.98</v>
      </c>
      <c r="M32" s="395">
        <v>1677</v>
      </c>
      <c r="N32" s="602">
        <v>131820.04184601002</v>
      </c>
      <c r="O32" s="450">
        <v>1138650</v>
      </c>
      <c r="P32" s="455">
        <v>105891.16458107998</v>
      </c>
      <c r="Q32" s="455">
        <v>2</v>
      </c>
      <c r="R32" s="455">
        <v>4.8499999999999996</v>
      </c>
      <c r="S32" s="455">
        <v>1138652</v>
      </c>
      <c r="T32" s="451">
        <v>105896.01458107999</v>
      </c>
      <c r="U32" s="101">
        <v>1148335</v>
      </c>
      <c r="V32" s="146">
        <v>4014686.860017166</v>
      </c>
      <c r="W32" s="392">
        <v>1342</v>
      </c>
      <c r="X32" s="392">
        <v>475598.87858880556</v>
      </c>
      <c r="Y32" s="392">
        <v>1149677</v>
      </c>
      <c r="Z32" s="394">
        <v>4490285.7386059714</v>
      </c>
      <c r="AC32" s="442">
        <v>136</v>
      </c>
      <c r="AD32" s="443">
        <v>2840.9342168999997</v>
      </c>
      <c r="AE32" s="744"/>
      <c r="AF32" s="747">
        <v>1149813</v>
      </c>
      <c r="AG32" s="451">
        <v>4493126.6728228712</v>
      </c>
    </row>
    <row r="33" spans="1:33" ht="30" customHeight="1">
      <c r="A33" s="2" t="s">
        <v>368</v>
      </c>
      <c r="B33" s="619" t="s">
        <v>386</v>
      </c>
      <c r="C33" s="390">
        <v>8644</v>
      </c>
      <c r="D33" s="391">
        <v>4196489.2611141512</v>
      </c>
      <c r="E33" s="392">
        <v>838</v>
      </c>
      <c r="F33" s="392">
        <v>407231.44379826216</v>
      </c>
      <c r="G33" s="393">
        <v>9482</v>
      </c>
      <c r="H33" s="603">
        <v>4603720.7049124129</v>
      </c>
      <c r="I33" s="601">
        <v>1251</v>
      </c>
      <c r="J33" s="65">
        <v>61964.540912430006</v>
      </c>
      <c r="K33" s="65">
        <v>535</v>
      </c>
      <c r="L33" s="65">
        <v>75675.602776400003</v>
      </c>
      <c r="M33" s="395">
        <v>1786</v>
      </c>
      <c r="N33" s="602">
        <v>137640.14368883002</v>
      </c>
      <c r="O33" s="450">
        <v>1178394</v>
      </c>
      <c r="P33" s="455">
        <v>112079.27406677998</v>
      </c>
      <c r="Q33" s="455">
        <v>2</v>
      </c>
      <c r="R33" s="455">
        <v>5.52</v>
      </c>
      <c r="S33" s="455">
        <v>1178396</v>
      </c>
      <c r="T33" s="451">
        <v>112084.79406677998</v>
      </c>
      <c r="U33" s="101">
        <v>1188289</v>
      </c>
      <c r="V33" s="146">
        <v>4370533.0760933608</v>
      </c>
      <c r="W33" s="392">
        <v>1375</v>
      </c>
      <c r="X33" s="392">
        <v>482912.56657466217</v>
      </c>
      <c r="Y33" s="392">
        <v>1189664</v>
      </c>
      <c r="Z33" s="394">
        <v>4853445.6426680228</v>
      </c>
      <c r="AC33" s="442">
        <v>136</v>
      </c>
      <c r="AD33" s="443">
        <v>3078.189163</v>
      </c>
      <c r="AE33" s="744"/>
      <c r="AF33" s="747">
        <v>1189800</v>
      </c>
      <c r="AG33" s="451">
        <v>4856523.8318310231</v>
      </c>
    </row>
    <row r="34" spans="1:33" ht="30" hidden="1" customHeight="1">
      <c r="A34" s="2"/>
      <c r="B34" s="619" t="s">
        <v>389</v>
      </c>
      <c r="C34" s="390">
        <v>8708</v>
      </c>
      <c r="D34" s="391">
        <v>4313750.0034190202</v>
      </c>
      <c r="E34" s="392">
        <v>869</v>
      </c>
      <c r="F34" s="392">
        <v>428258.9834982375</v>
      </c>
      <c r="G34" s="393">
        <v>9577</v>
      </c>
      <c r="H34" s="187">
        <v>4742008.9869172573</v>
      </c>
      <c r="I34" s="601">
        <v>1307</v>
      </c>
      <c r="J34" s="65">
        <v>64741.357123690002</v>
      </c>
      <c r="K34" s="65">
        <v>572</v>
      </c>
      <c r="L34" s="65">
        <v>79252.148595170001</v>
      </c>
      <c r="M34" s="395">
        <v>1879</v>
      </c>
      <c r="N34" s="602">
        <v>143993.50571886002</v>
      </c>
      <c r="O34" s="450">
        <v>1223286</v>
      </c>
      <c r="P34" s="455">
        <v>119280.74495211002</v>
      </c>
      <c r="Q34" s="455">
        <v>2</v>
      </c>
      <c r="R34" s="455">
        <v>5.92</v>
      </c>
      <c r="S34" s="455">
        <v>1223288</v>
      </c>
      <c r="T34" s="451">
        <v>119286.66495211002</v>
      </c>
      <c r="U34" s="101">
        <v>1233301</v>
      </c>
      <c r="V34" s="146">
        <v>4497772.1054948196</v>
      </c>
      <c r="W34" s="392">
        <v>1443</v>
      </c>
      <c r="X34" s="392">
        <v>507517.05209340749</v>
      </c>
      <c r="Y34" s="392">
        <v>1234744</v>
      </c>
      <c r="Z34" s="394">
        <v>5005289.1575882267</v>
      </c>
      <c r="AC34" s="442">
        <v>138</v>
      </c>
      <c r="AD34" s="443">
        <v>3223.4905111400003</v>
      </c>
      <c r="AE34" s="744"/>
      <c r="AF34" s="747">
        <v>1234882</v>
      </c>
      <c r="AG34" s="451">
        <v>5008512.6480993666</v>
      </c>
    </row>
    <row r="35" spans="1:33" ht="30" hidden="1" customHeight="1">
      <c r="A35" s="2"/>
      <c r="B35" s="619" t="s">
        <v>414</v>
      </c>
      <c r="C35" s="390">
        <v>8746</v>
      </c>
      <c r="D35" s="391">
        <v>4368368.6175598688</v>
      </c>
      <c r="E35" s="392">
        <v>686</v>
      </c>
      <c r="F35" s="392">
        <v>466700.0420742681</v>
      </c>
      <c r="G35" s="393">
        <v>9432</v>
      </c>
      <c r="H35" s="461">
        <v>4835068.6596341366</v>
      </c>
      <c r="I35" s="601">
        <v>1355</v>
      </c>
      <c r="J35" s="65">
        <v>67146.686394639997</v>
      </c>
      <c r="K35" s="65">
        <v>570</v>
      </c>
      <c r="L35" s="65">
        <v>80827.48</v>
      </c>
      <c r="M35" s="395">
        <v>1925</v>
      </c>
      <c r="N35" s="602">
        <v>147974.16639463999</v>
      </c>
      <c r="O35" s="450">
        <v>1271237</v>
      </c>
      <c r="P35" s="455">
        <v>126100.03356398002</v>
      </c>
      <c r="Q35" s="455">
        <v>208</v>
      </c>
      <c r="R35" s="455">
        <v>2539.81</v>
      </c>
      <c r="S35" s="455">
        <v>1271445</v>
      </c>
      <c r="T35" s="451">
        <v>128639.84356398002</v>
      </c>
      <c r="U35" s="101">
        <v>1281338</v>
      </c>
      <c r="V35" s="146">
        <v>4561615.337518489</v>
      </c>
      <c r="W35" s="392">
        <v>1464</v>
      </c>
      <c r="X35" s="392">
        <v>550067.33207426814</v>
      </c>
      <c r="Y35" s="392">
        <v>1282802</v>
      </c>
      <c r="Z35" s="394">
        <v>5111682.6695927568</v>
      </c>
      <c r="AC35" s="442">
        <v>137</v>
      </c>
      <c r="AD35" s="443">
        <v>3345.6287729800006</v>
      </c>
      <c r="AE35" s="744"/>
      <c r="AF35" s="747">
        <v>1282939</v>
      </c>
      <c r="AG35" s="451">
        <v>5115028.2983657364</v>
      </c>
    </row>
    <row r="36" spans="1:33" ht="30" hidden="1" customHeight="1">
      <c r="A36" s="2"/>
      <c r="B36" s="619" t="s">
        <v>415</v>
      </c>
      <c r="C36" s="390">
        <v>8791</v>
      </c>
      <c r="D36" s="391">
        <v>4481866.3533210978</v>
      </c>
      <c r="E36" s="392">
        <v>711</v>
      </c>
      <c r="F36" s="392">
        <v>525848.11633975257</v>
      </c>
      <c r="G36" s="393">
        <v>9502</v>
      </c>
      <c r="H36" s="461">
        <v>5007714.4696608502</v>
      </c>
      <c r="I36" s="601">
        <v>1455</v>
      </c>
      <c r="J36" s="65">
        <v>75018.424726130004</v>
      </c>
      <c r="K36" s="65">
        <v>657</v>
      </c>
      <c r="L36" s="65">
        <v>87738.597231270003</v>
      </c>
      <c r="M36" s="395">
        <v>2112</v>
      </c>
      <c r="N36" s="602">
        <v>162757.02195740002</v>
      </c>
      <c r="O36" s="450">
        <v>1322335</v>
      </c>
      <c r="P36" s="455">
        <v>135402.47147598999</v>
      </c>
      <c r="Q36" s="455">
        <v>226</v>
      </c>
      <c r="R36" s="455">
        <v>2810.79</v>
      </c>
      <c r="S36" s="455">
        <v>1322561</v>
      </c>
      <c r="T36" s="451">
        <v>138213.26147599</v>
      </c>
      <c r="U36" s="101">
        <v>1332581</v>
      </c>
      <c r="V36" s="146">
        <v>4692287.2495232178</v>
      </c>
      <c r="W36" s="392">
        <v>1594</v>
      </c>
      <c r="X36" s="392">
        <v>616397.50357102265</v>
      </c>
      <c r="Y36" s="392">
        <v>1334175</v>
      </c>
      <c r="Z36" s="394">
        <v>5308684.7530942401</v>
      </c>
      <c r="AC36" s="442">
        <v>147</v>
      </c>
      <c r="AD36" s="443">
        <v>3443.4544513200003</v>
      </c>
      <c r="AE36" s="744"/>
      <c r="AF36" s="747">
        <v>1334322</v>
      </c>
      <c r="AG36" s="451">
        <v>5312128.2075455599</v>
      </c>
    </row>
    <row r="37" spans="1:33" ht="30" customHeight="1">
      <c r="A37" s="2"/>
      <c r="B37" s="619" t="s">
        <v>419</v>
      </c>
      <c r="C37" s="390">
        <v>8856</v>
      </c>
      <c r="D37" s="391">
        <v>4464279.4467474511</v>
      </c>
      <c r="E37" s="392">
        <v>718</v>
      </c>
      <c r="F37" s="392">
        <v>523222.05092774233</v>
      </c>
      <c r="G37" s="393">
        <v>9574</v>
      </c>
      <c r="H37" s="603">
        <v>4987501.4976751935</v>
      </c>
      <c r="I37" s="601">
        <v>1504</v>
      </c>
      <c r="J37" s="65">
        <v>77551.903928069994</v>
      </c>
      <c r="K37" s="65">
        <v>673</v>
      </c>
      <c r="L37" s="65">
        <v>96833.143179999999</v>
      </c>
      <c r="M37" s="395">
        <v>2177</v>
      </c>
      <c r="N37" s="602">
        <v>174385.04710806999</v>
      </c>
      <c r="O37" s="450">
        <v>1353137</v>
      </c>
      <c r="P37" s="455">
        <v>137221.81529901002</v>
      </c>
      <c r="Q37" s="455">
        <v>241</v>
      </c>
      <c r="R37" s="455">
        <v>2900.3445691399997</v>
      </c>
      <c r="S37" s="455">
        <v>1353378</v>
      </c>
      <c r="T37" s="451">
        <v>140122.15986815002</v>
      </c>
      <c r="U37" s="101">
        <v>1363497</v>
      </c>
      <c r="V37" s="146">
        <v>4679053.1659745313</v>
      </c>
      <c r="W37" s="392">
        <v>1632</v>
      </c>
      <c r="X37" s="392">
        <v>622955.53867688228</v>
      </c>
      <c r="Y37" s="392">
        <v>1365129</v>
      </c>
      <c r="Z37" s="394">
        <v>5302008.7046514135</v>
      </c>
      <c r="AC37" s="442">
        <v>154</v>
      </c>
      <c r="AD37" s="443">
        <v>3812.4873325599997</v>
      </c>
      <c r="AE37" s="744"/>
      <c r="AF37" s="747">
        <v>1365283</v>
      </c>
      <c r="AG37" s="451">
        <v>5305821.1919839736</v>
      </c>
    </row>
    <row r="38" spans="1:33" ht="30" hidden="1" customHeight="1">
      <c r="A38" s="2"/>
      <c r="B38" s="619" t="s">
        <v>421</v>
      </c>
      <c r="C38" s="390">
        <v>8844</v>
      </c>
      <c r="D38" s="391">
        <v>4454080.5930027859</v>
      </c>
      <c r="E38" s="392">
        <v>729</v>
      </c>
      <c r="F38" s="392">
        <v>518108.67746910051</v>
      </c>
      <c r="G38" s="393">
        <v>9573</v>
      </c>
      <c r="H38" s="187">
        <v>4972189.2704718867</v>
      </c>
      <c r="I38" s="601">
        <v>1532</v>
      </c>
      <c r="J38" s="65">
        <v>80960.495383150002</v>
      </c>
      <c r="K38" s="65">
        <v>681</v>
      </c>
      <c r="L38" s="65">
        <v>103000.01032994001</v>
      </c>
      <c r="M38" s="395">
        <v>2213</v>
      </c>
      <c r="N38" s="602">
        <v>183960.50571309001</v>
      </c>
      <c r="O38" s="450">
        <v>1411954</v>
      </c>
      <c r="P38" s="455">
        <v>136362.48928816002</v>
      </c>
      <c r="Q38" s="455">
        <v>255</v>
      </c>
      <c r="R38" s="455">
        <v>2967.7363526199997</v>
      </c>
      <c r="S38" s="455">
        <v>1412209</v>
      </c>
      <c r="T38" s="451">
        <v>139330.22564078003</v>
      </c>
      <c r="U38" s="101">
        <v>1422330</v>
      </c>
      <c r="V38" s="146">
        <v>4671403.5776740955</v>
      </c>
      <c r="W38" s="392">
        <v>1665</v>
      </c>
      <c r="X38" s="392">
        <v>624076.42415166041</v>
      </c>
      <c r="Y38" s="392">
        <v>1423995</v>
      </c>
      <c r="Z38" s="394">
        <v>5295480.0018257573</v>
      </c>
      <c r="AC38" s="442">
        <v>151</v>
      </c>
      <c r="AD38" s="443">
        <v>4039.0173327500002</v>
      </c>
      <c r="AE38" s="744"/>
      <c r="AF38" s="747">
        <v>1424146</v>
      </c>
      <c r="AG38" s="451">
        <v>5299519.0191585077</v>
      </c>
    </row>
    <row r="39" spans="1:33" ht="30" hidden="1" customHeight="1">
      <c r="A39" s="2"/>
      <c r="B39" s="619" t="s">
        <v>422</v>
      </c>
      <c r="C39" s="390">
        <v>8854</v>
      </c>
      <c r="D39" s="391">
        <v>4460996.6283642985</v>
      </c>
      <c r="E39" s="392">
        <v>729</v>
      </c>
      <c r="F39" s="392">
        <v>511873.63505050784</v>
      </c>
      <c r="G39" s="393">
        <v>9583</v>
      </c>
      <c r="H39" s="461">
        <v>4972870.2634148067</v>
      </c>
      <c r="I39" s="601">
        <v>1582</v>
      </c>
      <c r="J39" s="65">
        <v>84487.588412178433</v>
      </c>
      <c r="K39" s="65">
        <v>705</v>
      </c>
      <c r="L39" s="65">
        <v>107445.8963875</v>
      </c>
      <c r="M39" s="395">
        <v>2287</v>
      </c>
      <c r="N39" s="602">
        <v>191933.48479967844</v>
      </c>
      <c r="O39" s="450">
        <v>1462540</v>
      </c>
      <c r="P39" s="455">
        <v>138669.43935945001</v>
      </c>
      <c r="Q39" s="455">
        <v>262</v>
      </c>
      <c r="R39" s="455">
        <v>3032.7835288500005</v>
      </c>
      <c r="S39" s="455">
        <v>1462802</v>
      </c>
      <c r="T39" s="451">
        <v>141702.22288830002</v>
      </c>
      <c r="U39" s="101">
        <v>1472976</v>
      </c>
      <c r="V39" s="146">
        <v>4684153.656135927</v>
      </c>
      <c r="W39" s="392">
        <v>1696</v>
      </c>
      <c r="X39" s="392">
        <v>622352.31496685778</v>
      </c>
      <c r="Y39" s="392">
        <v>1474672</v>
      </c>
      <c r="Z39" s="394">
        <v>5306505.9711027853</v>
      </c>
      <c r="AC39" s="442">
        <v>151</v>
      </c>
      <c r="AD39" s="443">
        <v>4267.7615460400002</v>
      </c>
      <c r="AE39" s="744"/>
      <c r="AF39" s="747">
        <v>1474823</v>
      </c>
      <c r="AG39" s="451">
        <v>5310773.7326488253</v>
      </c>
    </row>
    <row r="40" spans="1:33" ht="30" hidden="1" customHeight="1">
      <c r="A40" s="2"/>
      <c r="B40" s="619" t="s">
        <v>427</v>
      </c>
      <c r="C40" s="390">
        <v>8846</v>
      </c>
      <c r="D40" s="391">
        <v>4352353.5355182597</v>
      </c>
      <c r="E40" s="392">
        <v>742</v>
      </c>
      <c r="F40" s="392">
        <v>503920.60955307866</v>
      </c>
      <c r="G40" s="393">
        <v>9588</v>
      </c>
      <c r="H40" s="461">
        <v>4856274.1450713389</v>
      </c>
      <c r="I40" s="601">
        <v>1647</v>
      </c>
      <c r="J40" s="65">
        <v>86655.450986252981</v>
      </c>
      <c r="K40" s="65">
        <v>758</v>
      </c>
      <c r="L40" s="65">
        <v>106409.08608068</v>
      </c>
      <c r="M40" s="395">
        <v>2405</v>
      </c>
      <c r="N40" s="602">
        <v>193064.537066933</v>
      </c>
      <c r="O40" s="450">
        <v>1497467</v>
      </c>
      <c r="P40" s="455">
        <v>140907.0480643</v>
      </c>
      <c r="Q40" s="455">
        <v>266</v>
      </c>
      <c r="R40" s="455">
        <v>2770.59</v>
      </c>
      <c r="S40" s="455">
        <v>1497733</v>
      </c>
      <c r="T40" s="451">
        <v>143677.6380643</v>
      </c>
      <c r="U40" s="101">
        <v>1507960</v>
      </c>
      <c r="V40" s="146">
        <v>4579916.0345688127</v>
      </c>
      <c r="W40" s="392">
        <v>1766</v>
      </c>
      <c r="X40" s="392">
        <v>613100.28563375864</v>
      </c>
      <c r="Y40" s="392">
        <v>1509726</v>
      </c>
      <c r="Z40" s="394">
        <v>5193016.3202025713</v>
      </c>
      <c r="AC40" s="442">
        <v>158</v>
      </c>
      <c r="AD40" s="443">
        <v>4405.2825416999995</v>
      </c>
      <c r="AE40" s="744"/>
      <c r="AF40" s="747">
        <v>1509884</v>
      </c>
      <c r="AG40" s="451">
        <v>5197421.602744271</v>
      </c>
    </row>
    <row r="41" spans="1:33" ht="30" customHeight="1">
      <c r="A41" s="2"/>
      <c r="B41" s="618" t="s">
        <v>430</v>
      </c>
      <c r="C41" s="157">
        <v>8914</v>
      </c>
      <c r="D41" s="158">
        <v>4543259.3363249144</v>
      </c>
      <c r="E41" s="186">
        <v>742</v>
      </c>
      <c r="F41" s="186">
        <v>515836.91212927317</v>
      </c>
      <c r="G41" s="290">
        <v>9656</v>
      </c>
      <c r="H41" s="603">
        <v>5059096.2484541871</v>
      </c>
      <c r="I41" s="750">
        <v>1724</v>
      </c>
      <c r="J41" s="107">
        <v>92121.988396679997</v>
      </c>
      <c r="K41" s="107">
        <v>799</v>
      </c>
      <c r="L41" s="107">
        <v>117830.95242309</v>
      </c>
      <c r="M41" s="188">
        <v>2523</v>
      </c>
      <c r="N41" s="375">
        <v>209952.94081976998</v>
      </c>
      <c r="O41" s="446">
        <v>1521367</v>
      </c>
      <c r="P41" s="454">
        <v>146472.44492008997</v>
      </c>
      <c r="Q41" s="454">
        <v>265</v>
      </c>
      <c r="R41" s="454">
        <v>2688.57</v>
      </c>
      <c r="S41" s="454">
        <v>1521632</v>
      </c>
      <c r="T41" s="447">
        <v>149161.01492008998</v>
      </c>
      <c r="U41" s="501">
        <v>1532005</v>
      </c>
      <c r="V41" s="659">
        <v>4781853.7696416844</v>
      </c>
      <c r="W41" s="186">
        <v>1806</v>
      </c>
      <c r="X41" s="186">
        <v>636356.43455236312</v>
      </c>
      <c r="Y41" s="186">
        <v>1533811</v>
      </c>
      <c r="Z41" s="187">
        <v>5418210.2041940475</v>
      </c>
      <c r="AC41" s="448">
        <v>165</v>
      </c>
      <c r="AD41" s="449">
        <v>4808.6683223299997</v>
      </c>
      <c r="AE41" s="744"/>
      <c r="AF41" s="746">
        <v>1533976</v>
      </c>
      <c r="AG41" s="447">
        <v>5423018.8725163778</v>
      </c>
    </row>
    <row r="42" spans="1:33" ht="30" hidden="1" customHeight="1">
      <c r="A42" s="2"/>
      <c r="B42" s="619" t="s">
        <v>436</v>
      </c>
      <c r="C42" s="390">
        <v>8971</v>
      </c>
      <c r="D42" s="391">
        <v>4939722.5245191548</v>
      </c>
      <c r="E42" s="392">
        <v>745</v>
      </c>
      <c r="F42" s="392">
        <v>571349.82532577671</v>
      </c>
      <c r="G42" s="393">
        <v>9716</v>
      </c>
      <c r="H42" s="461">
        <v>5511072.3498449316</v>
      </c>
      <c r="I42" s="601">
        <v>1767</v>
      </c>
      <c r="J42" s="65">
        <v>93711.764588470032</v>
      </c>
      <c r="K42" s="65">
        <v>801</v>
      </c>
      <c r="L42" s="65">
        <v>117034.71289765999</v>
      </c>
      <c r="M42" s="395">
        <v>2568</v>
      </c>
      <c r="N42" s="602">
        <v>210746.47748613002</v>
      </c>
      <c r="O42" s="450">
        <v>1542738</v>
      </c>
      <c r="P42" s="455">
        <v>159232.46135035</v>
      </c>
      <c r="Q42" s="455">
        <v>269</v>
      </c>
      <c r="R42" s="455">
        <v>2905.09474722</v>
      </c>
      <c r="S42" s="455">
        <v>1543007</v>
      </c>
      <c r="T42" s="451">
        <v>162137.55609756999</v>
      </c>
      <c r="U42" s="101">
        <v>1553476</v>
      </c>
      <c r="V42" s="146">
        <v>5192666.7504579742</v>
      </c>
      <c r="W42" s="392">
        <v>1815</v>
      </c>
      <c r="X42" s="392">
        <v>691289.63297065673</v>
      </c>
      <c r="Y42" s="392">
        <v>1555291</v>
      </c>
      <c r="Z42" s="394">
        <v>5883956.3834286314</v>
      </c>
      <c r="AC42" s="442">
        <v>164</v>
      </c>
      <c r="AD42" s="443">
        <v>4691.75618639</v>
      </c>
      <c r="AE42" s="744"/>
      <c r="AF42" s="747">
        <v>1555455</v>
      </c>
      <c r="AG42" s="451">
        <v>5888648.1396150216</v>
      </c>
    </row>
    <row r="43" spans="1:33" ht="30" hidden="1" customHeight="1" thickBot="1">
      <c r="A43" s="190" t="s">
        <v>368</v>
      </c>
      <c r="B43" s="903" t="s">
        <v>439</v>
      </c>
      <c r="C43" s="749">
        <v>9007</v>
      </c>
      <c r="D43" s="158">
        <v>4864026.7898107208</v>
      </c>
      <c r="E43" s="186">
        <v>754</v>
      </c>
      <c r="F43" s="186">
        <v>563227.56126385112</v>
      </c>
      <c r="G43" s="186">
        <v>9761</v>
      </c>
      <c r="H43" s="187">
        <v>5427254.3510745717</v>
      </c>
      <c r="I43" s="750">
        <v>1787</v>
      </c>
      <c r="J43" s="107">
        <v>97196.161339010025</v>
      </c>
      <c r="K43" s="107">
        <v>821</v>
      </c>
      <c r="L43" s="107">
        <v>119611.96437641</v>
      </c>
      <c r="M43" s="188">
        <v>2608</v>
      </c>
      <c r="N43" s="375">
        <v>216808.12571542003</v>
      </c>
      <c r="O43" s="911">
        <v>1597435</v>
      </c>
      <c r="P43" s="440">
        <v>163237.12529403</v>
      </c>
      <c r="Q43" s="440">
        <v>279</v>
      </c>
      <c r="R43" s="440">
        <v>3043.89903787</v>
      </c>
      <c r="S43" s="440">
        <v>1597714</v>
      </c>
      <c r="T43" s="510">
        <v>166281.0243319</v>
      </c>
      <c r="U43" s="749">
        <v>1608229</v>
      </c>
      <c r="V43" s="158">
        <v>5124460.0764437607</v>
      </c>
      <c r="W43" s="186">
        <v>1854</v>
      </c>
      <c r="X43" s="186">
        <v>685883.42467813112</v>
      </c>
      <c r="Y43" s="186">
        <v>1610083</v>
      </c>
      <c r="Z43" s="187">
        <v>5810343.5011218917</v>
      </c>
      <c r="AC43" s="746">
        <v>166</v>
      </c>
      <c r="AD43" s="447">
        <v>4781.5120534999996</v>
      </c>
      <c r="AE43" s="731"/>
      <c r="AF43" s="496">
        <v>1610249</v>
      </c>
      <c r="AG43" s="510">
        <v>5815125.0131753916</v>
      </c>
    </row>
    <row r="44" spans="1:33" ht="30" hidden="1" customHeight="1" thickBot="1">
      <c r="A44" s="190" t="s">
        <v>368</v>
      </c>
      <c r="B44" s="893" t="s">
        <v>442</v>
      </c>
      <c r="C44" s="878">
        <v>9069</v>
      </c>
      <c r="D44" s="879">
        <v>4948351.4233582076</v>
      </c>
      <c r="E44" s="880">
        <v>808</v>
      </c>
      <c r="F44" s="880">
        <v>571964.33937975811</v>
      </c>
      <c r="G44" s="880">
        <v>9877</v>
      </c>
      <c r="H44" s="881">
        <v>5520315.7627379652</v>
      </c>
      <c r="I44" s="882">
        <v>1821</v>
      </c>
      <c r="J44" s="883">
        <v>102769.09872227001</v>
      </c>
      <c r="K44" s="883">
        <v>823</v>
      </c>
      <c r="L44" s="883">
        <v>122053.59256513002</v>
      </c>
      <c r="M44" s="884">
        <v>2644</v>
      </c>
      <c r="N44" s="909">
        <v>224822.69128740003</v>
      </c>
      <c r="O44" s="910">
        <v>1621780</v>
      </c>
      <c r="P44" s="887">
        <v>170806.78694364001</v>
      </c>
      <c r="Q44" s="887">
        <v>291</v>
      </c>
      <c r="R44" s="887">
        <v>3181.76</v>
      </c>
      <c r="S44" s="887">
        <v>1622071</v>
      </c>
      <c r="T44" s="888">
        <v>173988.54694364002</v>
      </c>
      <c r="U44" s="878">
        <v>1632670</v>
      </c>
      <c r="V44" s="879">
        <v>5221927.309024117</v>
      </c>
      <c r="W44" s="880">
        <v>1922</v>
      </c>
      <c r="X44" s="880">
        <v>697199.69194488809</v>
      </c>
      <c r="Y44" s="880">
        <v>1634592</v>
      </c>
      <c r="Z44" s="881">
        <v>5919127.0009690057</v>
      </c>
      <c r="AC44" s="889">
        <v>198</v>
      </c>
      <c r="AD44" s="890">
        <v>6277.5348374799996</v>
      </c>
      <c r="AE44" s="731"/>
      <c r="AF44" s="886">
        <v>1634790</v>
      </c>
      <c r="AG44" s="888">
        <v>5925404.5358064855</v>
      </c>
    </row>
    <row r="45" spans="1:33" ht="30" customHeight="1" thickBot="1">
      <c r="A45" s="190" t="s">
        <v>368</v>
      </c>
      <c r="B45" s="893" t="s">
        <v>454</v>
      </c>
      <c r="C45" s="878">
        <v>9127</v>
      </c>
      <c r="D45" s="879">
        <v>5320631.4052296402</v>
      </c>
      <c r="E45" s="880">
        <v>798</v>
      </c>
      <c r="F45" s="880">
        <v>605537.76581270504</v>
      </c>
      <c r="G45" s="880">
        <v>9925</v>
      </c>
      <c r="H45" s="881">
        <v>5926169.1710423455</v>
      </c>
      <c r="I45" s="882">
        <v>1848</v>
      </c>
      <c r="J45" s="883">
        <v>107386.27783053002</v>
      </c>
      <c r="K45" s="883">
        <v>879</v>
      </c>
      <c r="L45" s="883">
        <v>125642.51910581499</v>
      </c>
      <c r="M45" s="884">
        <v>2727</v>
      </c>
      <c r="N45" s="909">
        <v>233028.796936345</v>
      </c>
      <c r="O45" s="910">
        <v>1647897</v>
      </c>
      <c r="P45" s="887">
        <v>188144.72566401999</v>
      </c>
      <c r="Q45" s="887">
        <v>285</v>
      </c>
      <c r="R45" s="887">
        <v>3511.5496222900001</v>
      </c>
      <c r="S45" s="887">
        <v>1648182</v>
      </c>
      <c r="T45" s="888">
        <v>191656.27528631</v>
      </c>
      <c r="U45" s="878">
        <v>1658872</v>
      </c>
      <c r="V45" s="879">
        <v>5616162.4087241897</v>
      </c>
      <c r="W45" s="880">
        <v>1962</v>
      </c>
      <c r="X45" s="880">
        <v>734691.83454080997</v>
      </c>
      <c r="Y45" s="880">
        <v>1660834</v>
      </c>
      <c r="Z45" s="881">
        <v>6350854.2432650011</v>
      </c>
      <c r="AC45" s="889">
        <v>224</v>
      </c>
      <c r="AD45" s="890">
        <v>6675.0217987399992</v>
      </c>
      <c r="AE45" s="731"/>
      <c r="AF45" s="886">
        <v>1661058</v>
      </c>
      <c r="AG45" s="888">
        <v>6357529.2650637412</v>
      </c>
    </row>
    <row r="46" spans="1:33" ht="20.100000000000001" customHeight="1">
      <c r="A46" s="727"/>
      <c r="B46" s="278"/>
      <c r="C46" s="22"/>
      <c r="D46" s="22"/>
      <c r="E46" s="728"/>
      <c r="F46" s="728"/>
      <c r="G46" s="728"/>
      <c r="H46" s="728"/>
      <c r="I46" s="171"/>
      <c r="J46" s="171"/>
      <c r="K46" s="171"/>
      <c r="L46" s="171"/>
      <c r="M46" s="729"/>
      <c r="N46" s="729"/>
      <c r="O46" s="730"/>
      <c r="P46" s="730"/>
      <c r="Q46" s="730"/>
      <c r="R46" s="730"/>
      <c r="S46" s="730"/>
      <c r="T46" s="730"/>
      <c r="U46" s="22"/>
      <c r="V46" s="22"/>
      <c r="W46" s="728"/>
      <c r="X46" s="728"/>
      <c r="Y46" s="728"/>
      <c r="Z46" s="728"/>
    </row>
    <row r="47" spans="1:33" ht="20.100000000000001" customHeight="1">
      <c r="A47" s="727"/>
      <c r="B47" s="278"/>
      <c r="C47" s="731"/>
      <c r="D47" s="731"/>
      <c r="E47" s="730"/>
      <c r="F47" s="730"/>
      <c r="Z47" s="156"/>
      <c r="AA47" s="156"/>
    </row>
    <row r="48" spans="1:33" ht="20.100000000000001" customHeight="1">
      <c r="B48" s="191" t="s">
        <v>129</v>
      </c>
    </row>
    <row r="49" spans="1:33" ht="7.5" customHeight="1" thickBot="1">
      <c r="A49" s="191"/>
    </row>
    <row r="50" spans="1:33" ht="18.75" customHeight="1">
      <c r="A50" s="1151"/>
      <c r="B50" s="615"/>
      <c r="C50" s="1154" t="s">
        <v>220</v>
      </c>
      <c r="D50" s="1155"/>
      <c r="E50" s="1155"/>
      <c r="F50" s="1155"/>
      <c r="G50" s="1155"/>
      <c r="H50" s="1156"/>
      <c r="I50" s="1154" t="s">
        <v>262</v>
      </c>
      <c r="J50" s="1155"/>
      <c r="K50" s="1155"/>
      <c r="L50" s="1155"/>
      <c r="M50" s="1155"/>
      <c r="N50" s="1156"/>
      <c r="O50" s="1171" t="s">
        <v>26</v>
      </c>
      <c r="P50" s="1155"/>
      <c r="Q50" s="1155"/>
      <c r="R50" s="1155"/>
      <c r="S50" s="1155"/>
      <c r="T50" s="1156"/>
      <c r="U50" s="1154" t="s">
        <v>126</v>
      </c>
      <c r="V50" s="1195"/>
      <c r="W50" s="1195"/>
      <c r="X50" s="1195"/>
      <c r="Y50" s="1195"/>
      <c r="Z50" s="1196"/>
      <c r="AC50" s="1178" t="s">
        <v>221</v>
      </c>
      <c r="AD50" s="1179"/>
      <c r="AE50" s="748"/>
      <c r="AF50" s="1182" t="s">
        <v>234</v>
      </c>
      <c r="AG50" s="1183"/>
    </row>
    <row r="51" spans="1:33" ht="20.100000000000001" customHeight="1">
      <c r="A51" s="1152"/>
      <c r="B51" s="616"/>
      <c r="C51" s="1159" t="s">
        <v>198</v>
      </c>
      <c r="D51" s="1158"/>
      <c r="E51" s="1157" t="s">
        <v>199</v>
      </c>
      <c r="F51" s="1158"/>
      <c r="G51" s="1157" t="s">
        <v>126</v>
      </c>
      <c r="H51" s="1172"/>
      <c r="I51" s="1160" t="s">
        <v>198</v>
      </c>
      <c r="J51" s="1161"/>
      <c r="K51" s="1161" t="s">
        <v>199</v>
      </c>
      <c r="L51" s="1161"/>
      <c r="M51" s="1157" t="s">
        <v>126</v>
      </c>
      <c r="N51" s="1172"/>
      <c r="O51" s="1159" t="s">
        <v>198</v>
      </c>
      <c r="P51" s="1158"/>
      <c r="Q51" s="1157" t="s">
        <v>199</v>
      </c>
      <c r="R51" s="1158"/>
      <c r="S51" s="1157" t="s">
        <v>126</v>
      </c>
      <c r="T51" s="1172"/>
      <c r="U51" s="1159" t="s">
        <v>198</v>
      </c>
      <c r="V51" s="1158"/>
      <c r="W51" s="1157" t="s">
        <v>199</v>
      </c>
      <c r="X51" s="1158"/>
      <c r="Y51" s="1157" t="s">
        <v>233</v>
      </c>
      <c r="Z51" s="1172"/>
      <c r="AC51" s="1180"/>
      <c r="AD51" s="1181"/>
      <c r="AE51" s="748"/>
      <c r="AF51" s="1184"/>
      <c r="AG51" s="1185"/>
    </row>
    <row r="52" spans="1:33" ht="20.100000000000001" customHeight="1" thickBot="1">
      <c r="A52" s="1153"/>
      <c r="B52" s="617"/>
      <c r="C52" s="96" t="s">
        <v>21</v>
      </c>
      <c r="D52" s="95" t="s">
        <v>22</v>
      </c>
      <c r="E52" s="95" t="s">
        <v>21</v>
      </c>
      <c r="F52" s="95" t="s">
        <v>22</v>
      </c>
      <c r="G52" s="95" t="s">
        <v>21</v>
      </c>
      <c r="H52" s="97" t="s">
        <v>22</v>
      </c>
      <c r="I52" s="96" t="s">
        <v>21</v>
      </c>
      <c r="J52" s="95" t="s">
        <v>22</v>
      </c>
      <c r="K52" s="95" t="s">
        <v>21</v>
      </c>
      <c r="L52" s="95" t="s">
        <v>22</v>
      </c>
      <c r="M52" s="95" t="s">
        <v>21</v>
      </c>
      <c r="N52" s="97" t="s">
        <v>22</v>
      </c>
      <c r="O52" s="96" t="s">
        <v>21</v>
      </c>
      <c r="P52" s="95" t="s">
        <v>22</v>
      </c>
      <c r="Q52" s="95" t="s">
        <v>21</v>
      </c>
      <c r="R52" s="95" t="s">
        <v>22</v>
      </c>
      <c r="S52" s="95" t="s">
        <v>21</v>
      </c>
      <c r="T52" s="97" t="s">
        <v>22</v>
      </c>
      <c r="U52" s="96" t="s">
        <v>21</v>
      </c>
      <c r="V52" s="95" t="s">
        <v>22</v>
      </c>
      <c r="W52" s="95" t="s">
        <v>21</v>
      </c>
      <c r="X52" s="95" t="s">
        <v>22</v>
      </c>
      <c r="Y52" s="98" t="s">
        <v>21</v>
      </c>
      <c r="Z52" s="97" t="s">
        <v>22</v>
      </c>
      <c r="AC52" s="96" t="s">
        <v>21</v>
      </c>
      <c r="AD52" s="97" t="s">
        <v>22</v>
      </c>
      <c r="AE52" s="1"/>
      <c r="AF52" s="199" t="s">
        <v>27</v>
      </c>
      <c r="AG52" s="200" t="s">
        <v>28</v>
      </c>
    </row>
    <row r="53" spans="1:33" ht="30" hidden="1" customHeight="1" thickTop="1">
      <c r="A53" s="2" t="s">
        <v>11</v>
      </c>
      <c r="B53" s="619" t="s">
        <v>12</v>
      </c>
      <c r="C53" s="192">
        <v>-3.0527165142549759E-2</v>
      </c>
      <c r="D53" s="193">
        <v>3.889377285390545E-4</v>
      </c>
      <c r="E53" s="193">
        <v>5.2631578947368418E-2</v>
      </c>
      <c r="F53" s="193">
        <v>4.4244262652602437E-2</v>
      </c>
      <c r="G53" s="193">
        <v>-2.5911342563190651E-2</v>
      </c>
      <c r="H53" s="194">
        <v>6.5587228556701488E-3</v>
      </c>
      <c r="I53" s="192">
        <v>0.14203454894433781</v>
      </c>
      <c r="J53" s="193">
        <v>8.2657647261671047E-2</v>
      </c>
      <c r="K53" s="193">
        <v>-0.14655172413793102</v>
      </c>
      <c r="L53" s="193">
        <v>-7.9019966102029215E-2</v>
      </c>
      <c r="M53" s="193">
        <v>6.0913705583756344E-3</v>
      </c>
      <c r="N53" s="376">
        <v>-3.5821833930603693E-4</v>
      </c>
      <c r="O53" s="377">
        <v>-2.3949068008917697E-2</v>
      </c>
      <c r="P53" s="378">
        <v>-1.5468605724320041E-2</v>
      </c>
      <c r="Q53" s="378">
        <v>-0.98076923076923073</v>
      </c>
      <c r="R53" s="378">
        <v>-0.64194669756662814</v>
      </c>
      <c r="S53" s="378">
        <v>-2.9632845164385753E-2</v>
      </c>
      <c r="T53" s="297">
        <v>-1.7299139272142831E-2</v>
      </c>
      <c r="U53" s="291">
        <v>-2.3219212684102125E-2</v>
      </c>
      <c r="V53" s="292">
        <v>3.0767636554196618E-3</v>
      </c>
      <c r="W53" s="293">
        <v>-0.25839793281653745</v>
      </c>
      <c r="X53" s="293">
        <v>2.1576990637426689E-2</v>
      </c>
      <c r="Y53" s="293">
        <v>-2.8407471450016153E-2</v>
      </c>
      <c r="Z53" s="294">
        <v>6.0683559274050782E-3</v>
      </c>
      <c r="AC53" s="192">
        <v>-0.10576923076923077</v>
      </c>
      <c r="AD53" s="194">
        <v>-6.298073941116597E-2</v>
      </c>
      <c r="AE53" s="744"/>
      <c r="AF53" s="296">
        <v>-2.8560050065426411E-2</v>
      </c>
      <c r="AG53" s="297">
        <v>5.9896707901794964E-3</v>
      </c>
    </row>
    <row r="54" spans="1:33" ht="30" customHeight="1" thickTop="1">
      <c r="A54" s="2" t="s">
        <v>13</v>
      </c>
      <c r="B54" s="619" t="s">
        <v>14</v>
      </c>
      <c r="C54" s="192">
        <v>3.190456373976973E-3</v>
      </c>
      <c r="D54" s="193">
        <v>0.18951176029897537</v>
      </c>
      <c r="E54" s="193">
        <v>7.6086956521739135E-2</v>
      </c>
      <c r="F54" s="193">
        <v>0.17691119660843804</v>
      </c>
      <c r="G54" s="193">
        <v>7.5629156343721476E-3</v>
      </c>
      <c r="H54" s="194">
        <v>0.18767268013104416</v>
      </c>
      <c r="I54" s="192">
        <v>3.3613445378151263E-3</v>
      </c>
      <c r="J54" s="193">
        <v>-4.5558544142075982E-2</v>
      </c>
      <c r="K54" s="193">
        <v>-0.16414141414141414</v>
      </c>
      <c r="L54" s="193">
        <v>-7.2962253250996825E-2</v>
      </c>
      <c r="M54" s="193">
        <v>-6.357214934409687E-2</v>
      </c>
      <c r="N54" s="194">
        <v>-5.8522166617318662E-2</v>
      </c>
      <c r="O54" s="379">
        <v>0.21878164221630914</v>
      </c>
      <c r="P54" s="193">
        <v>0.32600679163112961</v>
      </c>
      <c r="Q54" s="193">
        <v>-1</v>
      </c>
      <c r="R54" s="193">
        <v>-1</v>
      </c>
      <c r="S54" s="193">
        <v>0.21863816161235639</v>
      </c>
      <c r="T54" s="194">
        <v>0.32459508680280458</v>
      </c>
      <c r="U54" s="291">
        <v>0.18531558950488353</v>
      </c>
      <c r="V54" s="292">
        <v>0.18160669879211316</v>
      </c>
      <c r="W54" s="293">
        <v>-4.065040650406504E-2</v>
      </c>
      <c r="X54" s="293">
        <v>0.13554405777380973</v>
      </c>
      <c r="Y54" s="293">
        <v>0.18151060001564578</v>
      </c>
      <c r="Z54" s="294">
        <v>0.17404328617140305</v>
      </c>
      <c r="AC54" s="192">
        <v>-0.10752688172043011</v>
      </c>
      <c r="AD54" s="194">
        <v>7.7172757563384181E-2</v>
      </c>
      <c r="AE54" s="744"/>
      <c r="AF54" s="192">
        <v>0.1809858467545144</v>
      </c>
      <c r="AG54" s="194">
        <v>0.17394046527644341</v>
      </c>
    </row>
    <row r="55" spans="1:33" ht="30" customHeight="1">
      <c r="A55" s="2" t="s">
        <v>15</v>
      </c>
      <c r="B55" s="619" t="s">
        <v>16</v>
      </c>
      <c r="C55" s="192">
        <v>1.2859513274336282E-2</v>
      </c>
      <c r="D55" s="193">
        <v>9.3331545487175385E-2</v>
      </c>
      <c r="E55" s="193">
        <v>3.8383838383838381E-2</v>
      </c>
      <c r="F55" s="193">
        <v>5.0087035422077236E-2</v>
      </c>
      <c r="G55" s="193">
        <v>1.4494629222207843E-2</v>
      </c>
      <c r="H55" s="194">
        <v>8.7077103099443179E-2</v>
      </c>
      <c r="I55" s="192">
        <v>-0.15075376884422109</v>
      </c>
      <c r="J55" s="193">
        <v>-0.17878313024430484</v>
      </c>
      <c r="K55" s="193">
        <v>-0.2809667673716012</v>
      </c>
      <c r="L55" s="193">
        <v>-0.24136486510569982</v>
      </c>
      <c r="M55" s="193">
        <v>-0.19719827586206898</v>
      </c>
      <c r="N55" s="194">
        <v>-0.20793402860699178</v>
      </c>
      <c r="O55" s="379">
        <v>1.0423122995478959</v>
      </c>
      <c r="P55" s="193">
        <v>0.78956283899262802</v>
      </c>
      <c r="Q55" s="383" t="s">
        <v>201</v>
      </c>
      <c r="R55" s="383" t="s">
        <v>201</v>
      </c>
      <c r="S55" s="193">
        <v>1.0423122995478959</v>
      </c>
      <c r="T55" s="194">
        <v>0.78956283899262802</v>
      </c>
      <c r="U55" s="291">
        <v>0.90541561078758792</v>
      </c>
      <c r="V55" s="292">
        <v>8.883854517241882E-2</v>
      </c>
      <c r="W55" s="293">
        <v>-8.9588377723970949E-2</v>
      </c>
      <c r="X55" s="293">
        <v>1.0723112837765262E-2</v>
      </c>
      <c r="Y55" s="293">
        <v>0.89181136510353731</v>
      </c>
      <c r="Z55" s="294">
        <v>7.6432719346182745E-2</v>
      </c>
      <c r="AC55" s="192">
        <v>-6.0240963855421686E-2</v>
      </c>
      <c r="AD55" s="194">
        <v>9.5472302834663805E-2</v>
      </c>
      <c r="AE55" s="744"/>
      <c r="AF55" s="192">
        <v>0.89050515736577629</v>
      </c>
      <c r="AG55" s="194">
        <v>7.6451262621308719E-2</v>
      </c>
    </row>
    <row r="56" spans="1:33" ht="30" customHeight="1">
      <c r="A56" s="2" t="s">
        <v>17</v>
      </c>
      <c r="B56" s="619" t="s">
        <v>18</v>
      </c>
      <c r="C56" s="192">
        <v>-1.720136518771331E-2</v>
      </c>
      <c r="D56" s="193">
        <v>0.17385719176817171</v>
      </c>
      <c r="E56" s="193">
        <v>1.3618677042801557E-2</v>
      </c>
      <c r="F56" s="193">
        <v>0.12770119491732432</v>
      </c>
      <c r="G56" s="193">
        <v>-1.5180507717821151E-2</v>
      </c>
      <c r="H56" s="194">
        <v>0.1674088106364949</v>
      </c>
      <c r="I56" s="192">
        <v>-5.7199211045364892E-2</v>
      </c>
      <c r="J56" s="193">
        <v>1.0717281799808815E-2</v>
      </c>
      <c r="K56" s="193">
        <v>8.4033613445378148E-3</v>
      </c>
      <c r="L56" s="193">
        <v>3.7738451220655639E-2</v>
      </c>
      <c r="M56" s="193">
        <v>-3.6241610738255034E-2</v>
      </c>
      <c r="N56" s="194">
        <v>2.2772638978311034E-2</v>
      </c>
      <c r="O56" s="379">
        <v>1.9075549164664258</v>
      </c>
      <c r="P56" s="193">
        <v>1.8322956702608604</v>
      </c>
      <c r="Q56" s="383" t="s">
        <v>201</v>
      </c>
      <c r="R56" s="383" t="s">
        <v>201</v>
      </c>
      <c r="S56" s="193">
        <v>1.9075549164664258</v>
      </c>
      <c r="T56" s="194">
        <v>1.8322956702608604</v>
      </c>
      <c r="U56" s="291">
        <v>1.7746040973066286</v>
      </c>
      <c r="V56" s="292">
        <v>0.18382241139449337</v>
      </c>
      <c r="W56" s="293">
        <v>1.1968085106382979E-2</v>
      </c>
      <c r="X56" s="293">
        <v>0.11858119310031894</v>
      </c>
      <c r="Y56" s="293">
        <v>1.7630063872604778</v>
      </c>
      <c r="Z56" s="294">
        <v>0.17409368010849943</v>
      </c>
      <c r="AC56" s="192">
        <v>-0.17948717948717949</v>
      </c>
      <c r="AD56" s="194">
        <v>-0.2163661919281592</v>
      </c>
      <c r="AE56" s="744"/>
      <c r="AF56" s="192">
        <v>1.7616815892557358</v>
      </c>
      <c r="AG56" s="194">
        <v>0.17370667879749863</v>
      </c>
    </row>
    <row r="57" spans="1:33" ht="30" customHeight="1">
      <c r="A57" s="2" t="s">
        <v>19</v>
      </c>
      <c r="B57" s="618" t="s">
        <v>20</v>
      </c>
      <c r="C57" s="192">
        <v>8.1678010834838166E-2</v>
      </c>
      <c r="D57" s="193">
        <v>-8.604290138954071E-3</v>
      </c>
      <c r="E57" s="193">
        <v>6.3339731285988479E-2</v>
      </c>
      <c r="F57" s="193">
        <v>0.2914558938580683</v>
      </c>
      <c r="G57" s="193">
        <v>8.0440414507772021E-2</v>
      </c>
      <c r="H57" s="194">
        <v>3.1890766306851302E-2</v>
      </c>
      <c r="I57" s="192">
        <v>5.2301255230125521E-2</v>
      </c>
      <c r="J57" s="193">
        <v>-3.3907166728524035E-2</v>
      </c>
      <c r="K57" s="193">
        <v>0.24583333333333332</v>
      </c>
      <c r="L57" s="193">
        <v>0.3168825601594073</v>
      </c>
      <c r="M57" s="193">
        <v>0.11699164345403899</v>
      </c>
      <c r="N57" s="194">
        <v>0.12488592904064877</v>
      </c>
      <c r="O57" s="379">
        <v>0.56897112700344232</v>
      </c>
      <c r="P57" s="193">
        <v>0.4824809097822213</v>
      </c>
      <c r="Q57" s="383" t="s">
        <v>201</v>
      </c>
      <c r="R57" s="383" t="s">
        <v>201</v>
      </c>
      <c r="S57" s="193">
        <v>0.56898414165142863</v>
      </c>
      <c r="T57" s="194">
        <v>0.4824809097822213</v>
      </c>
      <c r="U57" s="291">
        <v>0.55705138989851533</v>
      </c>
      <c r="V57" s="292">
        <v>5.2821452474341956E-4</v>
      </c>
      <c r="W57" s="293">
        <v>0.12614980289093297</v>
      </c>
      <c r="X57" s="293">
        <v>0.29384732879866932</v>
      </c>
      <c r="Y57" s="293">
        <v>0.55601297089149548</v>
      </c>
      <c r="Z57" s="294">
        <v>4.2199727952992087E-2</v>
      </c>
      <c r="AC57" s="192">
        <v>-0.171875</v>
      </c>
      <c r="AD57" s="194">
        <v>-0.31178739432279068</v>
      </c>
      <c r="AE57" s="744"/>
      <c r="AF57" s="192">
        <v>0.55586547959778121</v>
      </c>
      <c r="AG57" s="194">
        <v>4.1965479311891464E-2</v>
      </c>
    </row>
    <row r="58" spans="1:33" ht="28.5" hidden="1" customHeight="1">
      <c r="A58" s="2" t="s">
        <v>282</v>
      </c>
      <c r="B58" s="619" t="s">
        <v>283</v>
      </c>
      <c r="C58" s="385">
        <v>-0.12585077693591884</v>
      </c>
      <c r="D58" s="386">
        <v>-4.9206384247190323E-2</v>
      </c>
      <c r="E58" s="386">
        <v>1.8050541516245488E-3</v>
      </c>
      <c r="F58" s="386">
        <v>-7.3157282374039484E-2</v>
      </c>
      <c r="G58" s="386">
        <v>-0.11737201774367582</v>
      </c>
      <c r="H58" s="387">
        <v>-5.3251782600100155E-2</v>
      </c>
      <c r="I58" s="385">
        <v>2.982107355864811E-2</v>
      </c>
      <c r="J58" s="386">
        <v>2.5766650924267033E-2</v>
      </c>
      <c r="K58" s="386">
        <v>3.3444816053511704E-2</v>
      </c>
      <c r="L58" s="386">
        <v>5.6786313222637651E-3</v>
      </c>
      <c r="M58" s="386">
        <v>3.117206982543641E-2</v>
      </c>
      <c r="N58" s="387">
        <v>1.5121288915298391E-2</v>
      </c>
      <c r="O58" s="398">
        <v>4.0977402289840467E-2</v>
      </c>
      <c r="P58" s="386">
        <v>-3.1199535679429357E-3</v>
      </c>
      <c r="Q58" s="399">
        <v>-1</v>
      </c>
      <c r="R58" s="399" t="s">
        <v>201</v>
      </c>
      <c r="S58" s="386">
        <v>4.0968767432359852E-2</v>
      </c>
      <c r="T58" s="387">
        <v>-3.1199535679429357E-3</v>
      </c>
      <c r="U58" s="291">
        <v>3.8317495978650661E-2</v>
      </c>
      <c r="V58" s="292">
        <v>-4.6507053747497917E-2</v>
      </c>
      <c r="W58" s="388">
        <v>8.1680280046674443E-3</v>
      </c>
      <c r="X58" s="388">
        <v>-6.5610865769162502E-2</v>
      </c>
      <c r="Y58" s="388">
        <v>3.8264911552331873E-2</v>
      </c>
      <c r="Z58" s="389">
        <v>-4.9876441536369866E-2</v>
      </c>
      <c r="AC58" s="385">
        <v>3.7735849056603772E-2</v>
      </c>
      <c r="AD58" s="387">
        <v>4.1643373889272028E-2</v>
      </c>
      <c r="AE58" s="744"/>
      <c r="AF58" s="385">
        <v>3.8264854492213334E-2</v>
      </c>
      <c r="AG58" s="387">
        <v>-4.9836452017316193E-2</v>
      </c>
    </row>
    <row r="59" spans="1:33" ht="28.5" hidden="1" customHeight="1">
      <c r="A59" s="2" t="s">
        <v>287</v>
      </c>
      <c r="B59" s="619" t="s">
        <v>288</v>
      </c>
      <c r="C59" s="385">
        <v>-7.345379756133392E-4</v>
      </c>
      <c r="D59" s="386">
        <v>3.1714704402848765E-2</v>
      </c>
      <c r="E59" s="386">
        <v>1.6216216216216217E-2</v>
      </c>
      <c r="F59" s="386">
        <v>-4.1154126457510166E-3</v>
      </c>
      <c r="G59" s="386">
        <v>5.4333061668024991E-4</v>
      </c>
      <c r="H59" s="387">
        <v>2.5790101287973807E-2</v>
      </c>
      <c r="I59" s="385">
        <v>-1.7374517374517374E-2</v>
      </c>
      <c r="J59" s="386">
        <v>-3.3374241626324984E-2</v>
      </c>
      <c r="K59" s="386">
        <v>9.7087378640776691E-3</v>
      </c>
      <c r="L59" s="386">
        <v>-2.313527471740089E-3</v>
      </c>
      <c r="M59" s="386">
        <v>-7.2551390568319227E-3</v>
      </c>
      <c r="N59" s="387">
        <v>-1.7067167900631224E-2</v>
      </c>
      <c r="O59" s="398">
        <v>5.1932658269203569E-2</v>
      </c>
      <c r="P59" s="386">
        <v>4.5166790697335549E-2</v>
      </c>
      <c r="Q59" s="399" t="s">
        <v>201</v>
      </c>
      <c r="R59" s="399" t="s">
        <v>201</v>
      </c>
      <c r="S59" s="386">
        <v>5.1932658269203569E-2</v>
      </c>
      <c r="T59" s="387">
        <v>4.5166790697335549E-2</v>
      </c>
      <c r="U59" s="291">
        <v>9.1436003971401017E-2</v>
      </c>
      <c r="V59" s="292">
        <v>-1.709248506037947E-2</v>
      </c>
      <c r="W59" s="388">
        <v>2.2170361726954493E-2</v>
      </c>
      <c r="X59" s="388">
        <v>-6.9282801164868638E-2</v>
      </c>
      <c r="Y59" s="388">
        <v>9.1315196066459894E-2</v>
      </c>
      <c r="Z59" s="389">
        <v>-2.6297423508287975E-2</v>
      </c>
      <c r="AC59" s="385">
        <v>7.2727272727272724E-2</v>
      </c>
      <c r="AD59" s="387">
        <v>3.3973662527065254E-2</v>
      </c>
      <c r="AE59" s="744"/>
      <c r="AF59" s="385">
        <v>5.1097465608040439E-2</v>
      </c>
      <c r="AG59" s="387">
        <v>2.4821178863591829E-2</v>
      </c>
    </row>
    <row r="60" spans="1:33" ht="28.5" hidden="1" customHeight="1">
      <c r="A60" s="2" t="s">
        <v>289</v>
      </c>
      <c r="B60" s="619" t="s">
        <v>290</v>
      </c>
      <c r="C60" s="385">
        <v>4.2340488091737724E-2</v>
      </c>
      <c r="D60" s="386">
        <v>0.14782420846200767</v>
      </c>
      <c r="E60" s="386">
        <v>-7.0921985815602835E-3</v>
      </c>
      <c r="F60" s="386">
        <v>-4.2440851369736167E-2</v>
      </c>
      <c r="G60" s="386">
        <v>3.8555525386912842E-2</v>
      </c>
      <c r="H60" s="387">
        <v>0.11728058304641212</v>
      </c>
      <c r="I60" s="385">
        <v>-3.9292730844793712E-2</v>
      </c>
      <c r="J60" s="386">
        <v>-2.0384777215496322E-2</v>
      </c>
      <c r="K60" s="386">
        <v>-1.6025641025641024E-2</v>
      </c>
      <c r="L60" s="386">
        <v>-3.0613476043086427E-2</v>
      </c>
      <c r="M60" s="386">
        <v>-3.0450669914738125E-2</v>
      </c>
      <c r="N60" s="387">
        <v>-2.5835514261241435E-2</v>
      </c>
      <c r="O60" s="398">
        <v>2.126329903076626E-2</v>
      </c>
      <c r="P60" s="386">
        <v>6.5622581050353318E-2</v>
      </c>
      <c r="Q60" s="399" t="s">
        <v>201</v>
      </c>
      <c r="R60" s="399" t="s">
        <v>201</v>
      </c>
      <c r="S60" s="386">
        <v>2.126329903076626E-2</v>
      </c>
      <c r="T60" s="387">
        <v>6.5622581050353318E-2</v>
      </c>
      <c r="U60" s="291">
        <v>2.1473521407210514E-2</v>
      </c>
      <c r="V60" s="292">
        <v>0.14221268375976451</v>
      </c>
      <c r="W60" s="388">
        <v>-1.0273972602739725E-2</v>
      </c>
      <c r="X60" s="388">
        <v>-4.1220343407015643E-2</v>
      </c>
      <c r="Y60" s="388">
        <v>2.142165812249526E-2</v>
      </c>
      <c r="Z60" s="389">
        <v>0.11128838111498801</v>
      </c>
      <c r="AC60" s="385">
        <v>-1.6949152542372881E-2</v>
      </c>
      <c r="AD60" s="387">
        <v>0.14248722925599638</v>
      </c>
      <c r="AE60" s="744"/>
      <c r="AF60" s="385">
        <v>2.141743676952108E-2</v>
      </c>
      <c r="AG60" s="387">
        <v>0.11130346383067462</v>
      </c>
    </row>
    <row r="61" spans="1:33" ht="30" customHeight="1">
      <c r="A61" s="2" t="s">
        <v>341</v>
      </c>
      <c r="B61" s="619" t="s">
        <v>342</v>
      </c>
      <c r="C61" s="385">
        <v>-8.347245409015025E-2</v>
      </c>
      <c r="D61" s="386">
        <v>0.11701338705711062</v>
      </c>
      <c r="E61" s="386">
        <v>0.18411552346570398</v>
      </c>
      <c r="F61" s="386">
        <v>-8.3880232124830284E-2</v>
      </c>
      <c r="G61" s="386">
        <v>-6.5699556408104542E-2</v>
      </c>
      <c r="H61" s="387">
        <v>8.3081685964128862E-2</v>
      </c>
      <c r="I61" s="385">
        <v>-4.9701789264413522E-2</v>
      </c>
      <c r="J61" s="386">
        <v>-5.9605866244239872E-2</v>
      </c>
      <c r="K61" s="386">
        <v>1.3377926421404682E-2</v>
      </c>
      <c r="L61" s="386">
        <v>2.1728271426967117E-3</v>
      </c>
      <c r="M61" s="386">
        <v>-2.6184538653366583E-2</v>
      </c>
      <c r="N61" s="387">
        <v>-2.6867121033167365E-2</v>
      </c>
      <c r="O61" s="398">
        <v>0.17088779532865908</v>
      </c>
      <c r="P61" s="386">
        <v>0.13718482180373831</v>
      </c>
      <c r="Q61" s="399">
        <v>-1</v>
      </c>
      <c r="R61" s="399" t="s">
        <v>201</v>
      </c>
      <c r="S61" s="386">
        <v>0.17087808287071696</v>
      </c>
      <c r="T61" s="387">
        <v>0.13718482180373831</v>
      </c>
      <c r="U61" s="291">
        <v>0.1666235140375163</v>
      </c>
      <c r="V61" s="292">
        <v>0.11438684183627301</v>
      </c>
      <c r="W61" s="388">
        <v>0.11901983663943991</v>
      </c>
      <c r="X61" s="388">
        <v>-7.5642968105051667E-2</v>
      </c>
      <c r="Y61" s="388">
        <v>0.16654048729658663</v>
      </c>
      <c r="Z61" s="389">
        <v>8.0870802188695523E-2</v>
      </c>
      <c r="AC61" s="385">
        <v>7.5471698113207544E-2</v>
      </c>
      <c r="AD61" s="387">
        <v>0.31815903723249866</v>
      </c>
      <c r="AE61" s="744"/>
      <c r="AF61" s="385">
        <v>0.1665306654022958</v>
      </c>
      <c r="AG61" s="387">
        <v>8.0974502251100533E-2</v>
      </c>
    </row>
    <row r="62" spans="1:33" ht="28.5" hidden="1" customHeight="1">
      <c r="A62" s="2" t="s">
        <v>346</v>
      </c>
      <c r="B62" s="619" t="s">
        <v>347</v>
      </c>
      <c r="C62" s="385">
        <v>1.2330110690766428E-2</v>
      </c>
      <c r="D62" s="386">
        <v>4.2323615541998504E-2</v>
      </c>
      <c r="E62" s="386">
        <v>1.676829268292683E-2</v>
      </c>
      <c r="F62" s="386">
        <v>0.23925275769983093</v>
      </c>
      <c r="G62" s="386">
        <v>1.2703708456306943E-2</v>
      </c>
      <c r="H62" s="387">
        <v>7.0458201024123007E-2</v>
      </c>
      <c r="I62" s="385">
        <v>8.7866108786610872E-2</v>
      </c>
      <c r="J62" s="386">
        <v>1.8316206744912734E-2</v>
      </c>
      <c r="K62" s="386">
        <v>-4.2904290429042903E-2</v>
      </c>
      <c r="L62" s="386">
        <v>-1.4037822724075076E-2</v>
      </c>
      <c r="M62" s="386">
        <v>3.713188220230474E-2</v>
      </c>
      <c r="N62" s="387">
        <v>6.5899338044765555E-4</v>
      </c>
      <c r="O62" s="398">
        <v>4.6425750324996191E-2</v>
      </c>
      <c r="P62" s="386">
        <v>5.4334019441447896E-2</v>
      </c>
      <c r="Q62" s="399">
        <v>0</v>
      </c>
      <c r="R62" s="399">
        <v>0</v>
      </c>
      <c r="S62" s="386">
        <v>4.6425750324996191E-2</v>
      </c>
      <c r="T62" s="387">
        <v>5.4334019441447896E-2</v>
      </c>
      <c r="U62" s="291">
        <v>4.60351218114173E-2</v>
      </c>
      <c r="V62" s="292">
        <v>4.2310588223588533E-2</v>
      </c>
      <c r="W62" s="388">
        <v>-2.0855057351407717E-3</v>
      </c>
      <c r="X62" s="388">
        <v>0.212965905422172</v>
      </c>
      <c r="Y62" s="388">
        <v>4.5954612383896608E-2</v>
      </c>
      <c r="Z62" s="389">
        <v>6.8051074668430661E-2</v>
      </c>
      <c r="AC62" s="385">
        <v>0</v>
      </c>
      <c r="AD62" s="387">
        <v>-6.4931175398292807E-3</v>
      </c>
      <c r="AE62" s="744"/>
      <c r="AF62" s="385">
        <v>4.5950043000211077E-2</v>
      </c>
      <c r="AG62" s="387">
        <v>6.8011344072087976E-2</v>
      </c>
    </row>
    <row r="63" spans="1:33" ht="28.5" hidden="1" customHeight="1">
      <c r="A63" s="2" t="s">
        <v>349</v>
      </c>
      <c r="B63" s="619" t="s">
        <v>350</v>
      </c>
      <c r="C63" s="385">
        <v>1.301038062283737E-2</v>
      </c>
      <c r="D63" s="386">
        <v>3.3665316585878888E-2</v>
      </c>
      <c r="E63" s="386">
        <v>-2.9985007496251873E-3</v>
      </c>
      <c r="F63" s="386">
        <v>2.5892517546105422E-2</v>
      </c>
      <c r="G63" s="386">
        <v>1.1657374556512924E-2</v>
      </c>
      <c r="H63" s="387">
        <v>3.2379739415313011E-2</v>
      </c>
      <c r="I63" s="385">
        <v>3.0769230769230771E-2</v>
      </c>
      <c r="J63" s="386">
        <v>3.6400698793695431E-2</v>
      </c>
      <c r="K63" s="386">
        <v>3.4482758620689655E-3</v>
      </c>
      <c r="L63" s="386">
        <v>-4.391593656939672E-2</v>
      </c>
      <c r="M63" s="386">
        <v>2.0987654320987655E-2</v>
      </c>
      <c r="N63" s="387">
        <v>-6.7883309035182537E-3</v>
      </c>
      <c r="O63" s="398">
        <v>5.9389123626731717E-2</v>
      </c>
      <c r="P63" s="386">
        <v>5.6415468729739071E-2</v>
      </c>
      <c r="Q63" s="399">
        <v>0</v>
      </c>
      <c r="R63" s="399">
        <v>0</v>
      </c>
      <c r="S63" s="386">
        <v>5.9391108712246343E-2</v>
      </c>
      <c r="T63" s="387">
        <v>5.647583557112134E-2</v>
      </c>
      <c r="U63" s="291">
        <v>5.8804458648802224E-2</v>
      </c>
      <c r="V63" s="292">
        <v>3.4387153137846613E-2</v>
      </c>
      <c r="W63" s="388">
        <v>1.8062486938351022E-4</v>
      </c>
      <c r="X63" s="388">
        <v>2.0012288844629317E-2</v>
      </c>
      <c r="Y63" s="388">
        <v>5.8710881423498583E-2</v>
      </c>
      <c r="Z63" s="389">
        <v>3.1924760798644543E-2</v>
      </c>
      <c r="AC63" s="385">
        <v>1.7543859649122806E-2</v>
      </c>
      <c r="AD63" s="387">
        <v>0.18985912819099202</v>
      </c>
      <c r="AE63" s="744"/>
      <c r="AF63" s="385">
        <v>5.8706967908284724E-2</v>
      </c>
      <c r="AG63" s="387">
        <v>3.2003064615217014E-2</v>
      </c>
    </row>
    <row r="64" spans="1:33" ht="28.5" hidden="1" customHeight="1">
      <c r="A64" s="2" t="s">
        <v>352</v>
      </c>
      <c r="B64" s="619" t="s">
        <v>353</v>
      </c>
      <c r="C64" s="385">
        <v>6.2850116136084168E-3</v>
      </c>
      <c r="D64" s="386">
        <v>4.964595640334471E-2</v>
      </c>
      <c r="E64" s="386">
        <v>6.0150375939849628E-3</v>
      </c>
      <c r="F64" s="386">
        <v>3.0937210880561884E-2</v>
      </c>
      <c r="G64" s="386">
        <v>6.2625250501002006E-3</v>
      </c>
      <c r="H64" s="387">
        <v>4.6571079253019655E-2</v>
      </c>
      <c r="I64" s="385">
        <v>7.2761194029850748E-2</v>
      </c>
      <c r="J64" s="386">
        <v>6.5280404808790091E-2</v>
      </c>
      <c r="K64" s="386">
        <v>4.1237113402061855E-2</v>
      </c>
      <c r="L64" s="386">
        <v>0.1463907860283544</v>
      </c>
      <c r="M64" s="386">
        <v>6.1668681983071343E-2</v>
      </c>
      <c r="N64" s="387">
        <v>0.10726583900722436</v>
      </c>
      <c r="O64" s="398">
        <v>6.1400132489720573E-2</v>
      </c>
      <c r="P64" s="386">
        <v>7.7600570053218632E-2</v>
      </c>
      <c r="Q64" s="399">
        <v>0.70523626901125291</v>
      </c>
      <c r="R64" s="399">
        <v>0.35111590623607608</v>
      </c>
      <c r="S64" s="386">
        <v>6.1401338908934205E-2</v>
      </c>
      <c r="T64" s="387">
        <v>7.7616198670891506E-2</v>
      </c>
      <c r="U64" s="291">
        <v>6.0773261084472029E-2</v>
      </c>
      <c r="V64" s="292">
        <v>5.0735177124390081E-2</v>
      </c>
      <c r="W64" s="388">
        <v>1.7580045087321083E-2</v>
      </c>
      <c r="X64" s="388">
        <v>4.0069081661173157E-2</v>
      </c>
      <c r="Y64" s="388">
        <v>6.0708126364708022E-2</v>
      </c>
      <c r="Z64" s="389">
        <v>4.8929182991873432E-2</v>
      </c>
      <c r="AC64" s="385">
        <v>0.29310344827586204</v>
      </c>
      <c r="AD64" s="387">
        <v>0.11495854313304461</v>
      </c>
      <c r="AE64" s="744"/>
      <c r="AF64" s="385">
        <v>6.072935990083167E-2</v>
      </c>
      <c r="AG64" s="387">
        <v>4.8966927861850425E-2</v>
      </c>
    </row>
    <row r="65" spans="1:33" ht="30" customHeight="1">
      <c r="A65" s="2" t="s">
        <v>356</v>
      </c>
      <c r="B65" s="619" t="s">
        <v>357</v>
      </c>
      <c r="C65" s="385">
        <v>4.5677455513521086E-2</v>
      </c>
      <c r="D65" s="386">
        <v>0.15598156769106808</v>
      </c>
      <c r="E65" s="386">
        <v>1.5243902439024391E-3</v>
      </c>
      <c r="F65" s="386">
        <v>0.2960324606487309</v>
      </c>
      <c r="G65" s="386">
        <v>4.1960733992044141E-2</v>
      </c>
      <c r="H65" s="387">
        <v>0.17599015441718729</v>
      </c>
      <c r="I65" s="385">
        <v>0.30753138075313807</v>
      </c>
      <c r="J65" s="386">
        <v>0.18024731630247715</v>
      </c>
      <c r="K65" s="386">
        <v>4.2904290429042903E-2</v>
      </c>
      <c r="L65" s="386">
        <v>0.14939290297297605</v>
      </c>
      <c r="M65" s="386">
        <v>0.20486555697823303</v>
      </c>
      <c r="N65" s="387">
        <v>0.16340851852872215</v>
      </c>
      <c r="O65" s="398">
        <v>0.26919248630056924</v>
      </c>
      <c r="P65" s="386">
        <v>0.21522756061494147</v>
      </c>
      <c r="Q65" s="399" t="s">
        <v>201</v>
      </c>
      <c r="R65" s="399" t="s">
        <v>201</v>
      </c>
      <c r="S65" s="386">
        <v>0.26919957068622902</v>
      </c>
      <c r="T65" s="387">
        <v>0.21538143700420043</v>
      </c>
      <c r="U65" s="291">
        <v>0.26643680852513907</v>
      </c>
      <c r="V65" s="292">
        <v>0.15810669512845513</v>
      </c>
      <c r="W65" s="388">
        <v>1.8769551616266946E-2</v>
      </c>
      <c r="X65" s="388">
        <v>0.28083963100607712</v>
      </c>
      <c r="Y65" s="388">
        <v>0.26602244258508434</v>
      </c>
      <c r="Z65" s="389">
        <v>0.17661889576863452</v>
      </c>
      <c r="AC65" s="385">
        <v>5.2631578947368418E-2</v>
      </c>
      <c r="AD65" s="387">
        <v>0.24943139736748673</v>
      </c>
      <c r="AE65" s="744"/>
      <c r="AF65" s="385">
        <v>0.26600122459018966</v>
      </c>
      <c r="AG65" s="387">
        <v>0.17665770340775472</v>
      </c>
    </row>
    <row r="66" spans="1:33" ht="28.5" hidden="1" customHeight="1">
      <c r="A66" s="2" t="s">
        <v>358</v>
      </c>
      <c r="B66" s="619" t="s">
        <v>359</v>
      </c>
      <c r="C66" s="385">
        <v>2.1171110813345839E-2</v>
      </c>
      <c r="D66" s="386">
        <v>1.1899206426263209E-2</v>
      </c>
      <c r="E66" s="386">
        <v>-0.1004566210045662</v>
      </c>
      <c r="F66" s="386">
        <v>-0.15390989402616267</v>
      </c>
      <c r="G66" s="386">
        <v>1.1330049261083743E-2</v>
      </c>
      <c r="H66" s="387">
        <v>-1.4207440056917292E-2</v>
      </c>
      <c r="I66" s="385">
        <v>0.26719999999999999</v>
      </c>
      <c r="J66" s="386">
        <v>-4.308983007349677E-3</v>
      </c>
      <c r="K66" s="386">
        <v>-1.5822784810126583E-2</v>
      </c>
      <c r="L66" s="386">
        <v>4.661725216171015E-2</v>
      </c>
      <c r="M66" s="386">
        <v>0.17215727948990436</v>
      </c>
      <c r="N66" s="387">
        <v>2.314918963062108E-2</v>
      </c>
      <c r="O66" s="398">
        <v>5.7940537025511642E-2</v>
      </c>
      <c r="P66" s="386">
        <v>3.6368799883504013E-2</v>
      </c>
      <c r="Q66" s="399">
        <v>0.25</v>
      </c>
      <c r="R66" s="399">
        <v>0.31948565776458959</v>
      </c>
      <c r="S66" s="386">
        <v>5.7941609058103478E-2</v>
      </c>
      <c r="T66" s="387">
        <v>3.6404644597354832E-2</v>
      </c>
      <c r="U66" s="291">
        <v>5.7742354788588968E-2</v>
      </c>
      <c r="V66" s="292">
        <v>1.2405406436598636E-2</v>
      </c>
      <c r="W66" s="388">
        <v>-7.1647901740020475E-2</v>
      </c>
      <c r="X66" s="388">
        <v>-0.13522516926571593</v>
      </c>
      <c r="Y66" s="388">
        <v>5.7568153412183624E-2</v>
      </c>
      <c r="Z66" s="389">
        <v>-1.1834569096450549E-2</v>
      </c>
      <c r="AC66" s="385">
        <v>-1.6666666666666666E-2</v>
      </c>
      <c r="AD66" s="387">
        <v>9.4110396857291445E-2</v>
      </c>
      <c r="AE66" s="744"/>
      <c r="AF66" s="385">
        <v>5.7562016096695923E-2</v>
      </c>
      <c r="AG66" s="387">
        <v>-1.1774610167087772E-2</v>
      </c>
    </row>
    <row r="67" spans="1:33" ht="28.5" hidden="1" customHeight="1">
      <c r="A67" s="2" t="s">
        <v>360</v>
      </c>
      <c r="B67" s="619" t="s">
        <v>361</v>
      </c>
      <c r="C67" s="385">
        <v>9.1851463062590216E-3</v>
      </c>
      <c r="D67" s="386">
        <v>5.9688676735739077E-2</v>
      </c>
      <c r="E67" s="386">
        <v>3.3840947546531303E-2</v>
      </c>
      <c r="F67" s="386">
        <v>3.7246716889011315E-2</v>
      </c>
      <c r="G67" s="386" t="s">
        <v>373</v>
      </c>
      <c r="H67" s="387">
        <v>5.6655940875470108E-2</v>
      </c>
      <c r="I67" s="385">
        <v>3.0303030303030304E-2</v>
      </c>
      <c r="J67" s="386">
        <v>1.1951142786777077E-2</v>
      </c>
      <c r="K67" s="386">
        <v>9.6463022508038593E-3</v>
      </c>
      <c r="L67" s="386">
        <v>1.3408509092043123E-3</v>
      </c>
      <c r="M67" s="386">
        <v>2.4478694469628286E-2</v>
      </c>
      <c r="N67" s="387">
        <v>6.0991158608104694E-3</v>
      </c>
      <c r="O67" s="398">
        <v>5.7489761058386699E-2</v>
      </c>
      <c r="P67" s="386">
        <v>5.6840962958566117E-2</v>
      </c>
      <c r="Q67" s="399">
        <v>0.2</v>
      </c>
      <c r="R67" s="399">
        <v>0.38605697151424279</v>
      </c>
      <c r="S67" s="386">
        <v>5.749070092595035E-2</v>
      </c>
      <c r="T67" s="387">
        <v>5.6894028873514677E-2</v>
      </c>
      <c r="U67" s="291">
        <v>5.6981428429791744E-2</v>
      </c>
      <c r="V67" s="292">
        <v>5.886403811631144E-2</v>
      </c>
      <c r="W67" s="388">
        <v>2.6460859977949284E-2</v>
      </c>
      <c r="X67" s="388">
        <v>3.3210270188553687E-2</v>
      </c>
      <c r="Y67" s="388">
        <v>5.6945358359773539E-2</v>
      </c>
      <c r="Z67" s="389">
        <v>5.5177825258936455E-2</v>
      </c>
      <c r="AC67" s="385">
        <v>6.7796610169491525E-2</v>
      </c>
      <c r="AD67" s="387">
        <v>4.6870073329626623E-2</v>
      </c>
      <c r="AE67" s="744"/>
      <c r="AF67" s="385">
        <v>5.6946192512449284E-2</v>
      </c>
      <c r="AG67" s="387">
        <v>5.5172619761932593E-2</v>
      </c>
    </row>
    <row r="68" spans="1:33" ht="28.5" hidden="1" customHeight="1">
      <c r="A68" s="2" t="s">
        <v>362</v>
      </c>
      <c r="B68" s="619" t="s">
        <v>363</v>
      </c>
      <c r="C68" s="385">
        <v>4.9538421531660382E-2</v>
      </c>
      <c r="D68" s="386">
        <v>2.068607555723118E-2</v>
      </c>
      <c r="E68" s="386">
        <v>-0.12111292962356793</v>
      </c>
      <c r="F68" s="386">
        <v>-0.14455136808943156</v>
      </c>
      <c r="G68" s="386">
        <v>3.6979041194892794E-2</v>
      </c>
      <c r="H68" s="387">
        <v>-1.2334294617473048E-3</v>
      </c>
      <c r="I68" s="385">
        <v>2.8186274509803922E-2</v>
      </c>
      <c r="J68" s="386">
        <v>2.0342014535993293E-2</v>
      </c>
      <c r="K68" s="386">
        <v>0.18789808917197454</v>
      </c>
      <c r="L68" s="386">
        <v>0.1180898906329737</v>
      </c>
      <c r="M68" s="386">
        <v>7.2566371681415928E-2</v>
      </c>
      <c r="N68" s="387">
        <v>7.3999149670024952E-2</v>
      </c>
      <c r="O68" s="398">
        <v>4.7285835453774384E-2</v>
      </c>
      <c r="P68" s="386">
        <v>-4.6250032933880546E-2</v>
      </c>
      <c r="Q68" s="399">
        <v>0</v>
      </c>
      <c r="R68" s="399">
        <v>-0.14818820984315839</v>
      </c>
      <c r="S68" s="386">
        <v>4.7285481573505164E-2</v>
      </c>
      <c r="T68" s="387">
        <v>-4.6271581640630929E-2</v>
      </c>
      <c r="U68" s="291">
        <v>4.7287982256824325E-2</v>
      </c>
      <c r="V68" s="292">
        <v>1.8557903203136182E-2</v>
      </c>
      <c r="W68" s="388">
        <v>-1.611170784103115E-2</v>
      </c>
      <c r="X68" s="388">
        <v>-0.11586126795939565</v>
      </c>
      <c r="Y68" s="388">
        <v>4.7215215777937219E-2</v>
      </c>
      <c r="Z68" s="389">
        <v>-3.5479618826640067E-4</v>
      </c>
      <c r="AC68" s="385">
        <v>1.0158730158730158</v>
      </c>
      <c r="AD68" s="387">
        <v>5.2114310221555861E-2</v>
      </c>
      <c r="AE68" s="744"/>
      <c r="AF68" s="385">
        <v>4.7290442431840399E-2</v>
      </c>
      <c r="AG68" s="387">
        <v>-3.2217861697352766E-4</v>
      </c>
    </row>
    <row r="69" spans="1:33" ht="30" customHeight="1">
      <c r="A69" s="2" t="s">
        <v>368</v>
      </c>
      <c r="B69" s="619" t="s">
        <v>368</v>
      </c>
      <c r="C69" s="385">
        <v>9.1116173120728935E-2</v>
      </c>
      <c r="D69" s="386">
        <v>0.17931670602472052</v>
      </c>
      <c r="E69" s="386">
        <v>-0.12785388127853881</v>
      </c>
      <c r="F69" s="386">
        <v>-0.21701799294060697</v>
      </c>
      <c r="G69" s="386">
        <v>7.3399014778325125E-2</v>
      </c>
      <c r="H69" s="387">
        <v>0.11691379902701741</v>
      </c>
      <c r="I69" s="385">
        <v>0.40479999999999999</v>
      </c>
      <c r="J69" s="386">
        <v>8.4387128593690575E-2</v>
      </c>
      <c r="K69" s="386">
        <v>0.27215189873417722</v>
      </c>
      <c r="L69" s="386">
        <v>0.22971815800970707</v>
      </c>
      <c r="M69" s="386">
        <v>0.3602550478214665</v>
      </c>
      <c r="N69" s="387">
        <v>0.16274604285687241</v>
      </c>
      <c r="O69" s="398">
        <v>0.21138018514848997</v>
      </c>
      <c r="P69" s="386">
        <v>0.10557000658749274</v>
      </c>
      <c r="Q69" s="399">
        <v>0.25</v>
      </c>
      <c r="R69" s="399">
        <v>0.52324431256182014</v>
      </c>
      <c r="S69" s="386">
        <v>0.21138040071558348</v>
      </c>
      <c r="T69" s="387">
        <v>0.10562288728167865</v>
      </c>
      <c r="U69" s="291">
        <v>0.21030851301638467</v>
      </c>
      <c r="V69" s="292">
        <v>0.17554288220736611</v>
      </c>
      <c r="W69" s="388">
        <v>3.0706243602865915E-3</v>
      </c>
      <c r="X69" s="388">
        <v>-0.17539828836757218</v>
      </c>
      <c r="Y69" s="388">
        <v>0.21002950340301979</v>
      </c>
      <c r="Z69" s="389">
        <v>0.11792063594972467</v>
      </c>
      <c r="AC69" s="385">
        <v>1.1333333333333333</v>
      </c>
      <c r="AD69" s="387">
        <v>0.35607492305451865</v>
      </c>
      <c r="AE69" s="744"/>
      <c r="AF69" s="385">
        <v>0.21010583694689139</v>
      </c>
      <c r="AG69" s="387">
        <v>0.11805541796555155</v>
      </c>
    </row>
    <row r="70" spans="1:33" ht="28.5" hidden="1" customHeight="1">
      <c r="A70" s="2" t="s">
        <v>368</v>
      </c>
      <c r="B70" s="619" t="s">
        <v>371</v>
      </c>
      <c r="C70" s="385">
        <v>3.6841458921773301E-3</v>
      </c>
      <c r="D70" s="386">
        <v>3.4402129830298982E-3</v>
      </c>
      <c r="E70" s="386">
        <v>3.1413612565445025E-2</v>
      </c>
      <c r="F70" s="386">
        <v>0.13731552418279616</v>
      </c>
      <c r="G70" s="386">
        <v>5.507113354749885E-3</v>
      </c>
      <c r="H70" s="387">
        <v>1.821684111739244E-2</v>
      </c>
      <c r="I70" s="385">
        <v>6.1503416856492028E-2</v>
      </c>
      <c r="J70" s="386">
        <v>3.5598140703060027E-2</v>
      </c>
      <c r="K70" s="386">
        <v>1.9900497512437811E-2</v>
      </c>
      <c r="L70" s="386">
        <v>4.9754443106387353E-2</v>
      </c>
      <c r="M70" s="386">
        <v>4.8437500000000001E-2</v>
      </c>
      <c r="N70" s="387">
        <v>4.3670502289647424E-2</v>
      </c>
      <c r="O70" s="398">
        <v>3.6454661487492108E-2</v>
      </c>
      <c r="P70" s="386">
        <v>2.3884127482974612E-3</v>
      </c>
      <c r="Q70" s="399">
        <v>-0.2</v>
      </c>
      <c r="R70" s="399">
        <v>-0.27012987012987011</v>
      </c>
      <c r="S70" s="386">
        <v>3.6453299573665152E-2</v>
      </c>
      <c r="T70" s="387">
        <v>2.3408773018924914E-3</v>
      </c>
      <c r="U70" s="291">
        <v>3.6175498481951583E-2</v>
      </c>
      <c r="V70" s="292">
        <v>3.8733597812359334E-3</v>
      </c>
      <c r="W70" s="388">
        <v>2.5510204081632654E-2</v>
      </c>
      <c r="X70" s="388">
        <v>0.12513956212138336</v>
      </c>
      <c r="Y70" s="388">
        <v>3.6163595427819148E-2</v>
      </c>
      <c r="Z70" s="389">
        <v>1.85602179149949E-2</v>
      </c>
      <c r="AC70" s="385">
        <v>1.5625E-2</v>
      </c>
      <c r="AD70" s="387">
        <v>-8.1798364146721571E-3</v>
      </c>
      <c r="AE70" s="744"/>
      <c r="AF70" s="385">
        <v>3.6160601944157565E-2</v>
      </c>
      <c r="AG70" s="387">
        <v>1.8541862839148597E-2</v>
      </c>
    </row>
    <row r="71" spans="1:33" ht="28.5" hidden="1" customHeight="1">
      <c r="A71" s="2" t="s">
        <v>368</v>
      </c>
      <c r="B71" s="619" t="s">
        <v>372</v>
      </c>
      <c r="C71" s="385">
        <v>3.9153309678208736E-3</v>
      </c>
      <c r="D71" s="386">
        <v>1.5218777428911262E-2</v>
      </c>
      <c r="E71" s="386">
        <v>-8.4602368866328256E-3</v>
      </c>
      <c r="F71" s="386">
        <v>5.6721365523180658E-3</v>
      </c>
      <c r="G71" s="386">
        <v>3.0807850296668189E-3</v>
      </c>
      <c r="H71" s="387">
        <v>1.4041805438235626E-2</v>
      </c>
      <c r="I71" s="385">
        <v>5.9012875536480686E-2</v>
      </c>
      <c r="J71" s="386">
        <v>3.5812633109346757E-2</v>
      </c>
      <c r="K71" s="386">
        <v>3.9024390243902439E-2</v>
      </c>
      <c r="L71" s="386">
        <v>5.0544123838439835E-2</v>
      </c>
      <c r="M71" s="386">
        <v>5.290611028315946E-2</v>
      </c>
      <c r="N71" s="387">
        <v>4.4261953626934622E-2</v>
      </c>
      <c r="O71" s="398">
        <v>1.417968341895085E-2</v>
      </c>
      <c r="P71" s="386">
        <v>1.5337309085331961E-2</v>
      </c>
      <c r="Q71" s="399">
        <v>0</v>
      </c>
      <c r="R71" s="399">
        <v>-1.7793594306049442E-3</v>
      </c>
      <c r="S71" s="386">
        <v>1.4179620380064508E-2</v>
      </c>
      <c r="T71" s="387">
        <v>1.5335135026354318E-2</v>
      </c>
      <c r="U71" s="291">
        <v>1.4133354165680982E-2</v>
      </c>
      <c r="V71" s="292">
        <v>1.5528672622018156E-2</v>
      </c>
      <c r="W71" s="388">
        <v>1.0945273631840797E-2</v>
      </c>
      <c r="X71" s="388">
        <v>1.1486443269605068E-2</v>
      </c>
      <c r="Y71" s="388">
        <v>1.412983267534797E-2</v>
      </c>
      <c r="Z71" s="389">
        <v>1.498788124282077E-2</v>
      </c>
      <c r="AC71" s="385">
        <v>-1.5384615384615385E-2</v>
      </c>
      <c r="AD71" s="387">
        <v>4.869672019762248E-2</v>
      </c>
      <c r="AE71" s="744"/>
      <c r="AF71" s="385">
        <v>1.4125616223688924E-2</v>
      </c>
      <c r="AG71" s="387">
        <v>1.5010412827740459E-2</v>
      </c>
    </row>
    <row r="72" spans="1:33" ht="28.5" hidden="1" customHeight="1">
      <c r="A72" s="2" t="s">
        <v>368</v>
      </c>
      <c r="B72" s="619" t="s">
        <v>374</v>
      </c>
      <c r="C72" s="385">
        <v>1.060329067641682E-2</v>
      </c>
      <c r="D72" s="386">
        <v>9.3901522972240622E-2</v>
      </c>
      <c r="E72" s="386">
        <v>2.5597269624573378E-2</v>
      </c>
      <c r="F72" s="386">
        <v>-1.5819012310000036E-2</v>
      </c>
      <c r="G72" s="386">
        <v>1.1602775565919691E-2</v>
      </c>
      <c r="H72" s="387">
        <v>8.0486110888928472E-2</v>
      </c>
      <c r="I72" s="385">
        <v>1.2158054711246201E-2</v>
      </c>
      <c r="J72" s="386">
        <v>6.9035046279206952E-2</v>
      </c>
      <c r="K72" s="386">
        <v>6.3380281690140844E-2</v>
      </c>
      <c r="L72" s="386">
        <v>8.0329282538002408E-2</v>
      </c>
      <c r="M72" s="386">
        <v>2.7600849256900213E-2</v>
      </c>
      <c r="N72" s="387">
        <v>7.5551882387874178E-2</v>
      </c>
      <c r="O72" s="398">
        <v>7.7614586803668187E-2</v>
      </c>
      <c r="P72" s="386">
        <v>7.7667351000329052E-2</v>
      </c>
      <c r="Q72" s="399">
        <v>0</v>
      </c>
      <c r="R72" s="399">
        <v>0.10516934046345808</v>
      </c>
      <c r="S72" s="386">
        <v>7.7614246575342466E-2</v>
      </c>
      <c r="T72" s="387">
        <v>7.7670785261529735E-2</v>
      </c>
      <c r="U72" s="291">
        <v>7.6947947678607076E-2</v>
      </c>
      <c r="V72" s="292">
        <v>9.3050923893457413E-2</v>
      </c>
      <c r="W72" s="388">
        <v>4.1338582677165357E-2</v>
      </c>
      <c r="X72" s="388">
        <v>-2.8762231526433682E-3</v>
      </c>
      <c r="Y72" s="388">
        <v>7.6908737796736543E-2</v>
      </c>
      <c r="Z72" s="389">
        <v>8.0261542273440539E-2</v>
      </c>
      <c r="AC72" s="385">
        <v>5.46875E-2</v>
      </c>
      <c r="AD72" s="387">
        <v>2.7484422349284793E-2</v>
      </c>
      <c r="AE72" s="744"/>
      <c r="AF72" s="385">
        <v>7.6905655633961539E-2</v>
      </c>
      <c r="AG72" s="387">
        <v>8.0225094328466334E-2</v>
      </c>
    </row>
    <row r="73" spans="1:33" ht="30" customHeight="1">
      <c r="A73" s="2" t="s">
        <v>368</v>
      </c>
      <c r="B73" s="619" t="s">
        <v>375</v>
      </c>
      <c r="C73" s="385">
        <v>3.0946825494289575E-2</v>
      </c>
      <c r="D73" s="386">
        <v>4.5007177011501753E-2</v>
      </c>
      <c r="E73" s="386">
        <v>5.5846422338568937E-2</v>
      </c>
      <c r="F73" s="386">
        <v>-1.7193084620658886E-2</v>
      </c>
      <c r="G73" s="386">
        <v>3.258375401560349E-2</v>
      </c>
      <c r="H73" s="387">
        <v>3.8141757781013363E-2</v>
      </c>
      <c r="I73" s="385">
        <v>0.18109339407744876</v>
      </c>
      <c r="J73" s="386">
        <v>0.19150862679586861</v>
      </c>
      <c r="K73" s="386">
        <v>0.23631840796019901</v>
      </c>
      <c r="L73" s="386">
        <v>0.22526353750299241</v>
      </c>
      <c r="M73" s="386">
        <v>0.19843749999999999</v>
      </c>
      <c r="N73" s="387">
        <v>0.21075672116313998</v>
      </c>
      <c r="O73" s="398">
        <v>0.18345175396156169</v>
      </c>
      <c r="P73" s="386">
        <v>-5.6393597908025077E-3</v>
      </c>
      <c r="Q73" s="399">
        <v>-0.4</v>
      </c>
      <c r="R73" s="399">
        <v>-0.5435064935064936</v>
      </c>
      <c r="S73" s="386">
        <v>0.1834483934399036</v>
      </c>
      <c r="T73" s="387">
        <v>-5.7331801174160457E-3</v>
      </c>
      <c r="U73" s="291">
        <v>0.18203355781980202</v>
      </c>
      <c r="V73" s="292">
        <v>4.5641654061834916E-2</v>
      </c>
      <c r="W73" s="388">
        <v>0.12755102040816327</v>
      </c>
      <c r="X73" s="388">
        <v>1.6460995484303638E-2</v>
      </c>
      <c r="Y73" s="388">
        <v>0.18197275231666804</v>
      </c>
      <c r="Z73" s="389">
        <v>4.2107510297888777E-2</v>
      </c>
      <c r="AC73" s="385">
        <v>9.375E-2</v>
      </c>
      <c r="AD73" s="387">
        <v>0.16563746717615527</v>
      </c>
      <c r="AE73" s="744"/>
      <c r="AF73" s="385">
        <v>0.18195989392191714</v>
      </c>
      <c r="AG73" s="387">
        <v>4.2192304505852485E-2</v>
      </c>
    </row>
    <row r="74" spans="1:33" ht="17.25" hidden="1">
      <c r="A74" s="2" t="s">
        <v>368</v>
      </c>
      <c r="B74" s="619" t="s">
        <v>376</v>
      </c>
      <c r="C74" s="385">
        <v>1.1316259678379988E-2</v>
      </c>
      <c r="D74" s="386">
        <v>0.14716275693420847</v>
      </c>
      <c r="E74" s="386">
        <v>0.13719008264462809</v>
      </c>
      <c r="F74" s="386">
        <v>8.5172926151788619E-2</v>
      </c>
      <c r="G74" s="386">
        <v>1.9777777777777776E-2</v>
      </c>
      <c r="H74" s="387">
        <v>0.14068526553595415</v>
      </c>
      <c r="I74" s="385">
        <v>4.5323047251687558E-2</v>
      </c>
      <c r="J74" s="386">
        <v>6.5201146570378649E-2</v>
      </c>
      <c r="K74" s="386">
        <v>2.0120724346076459E-2</v>
      </c>
      <c r="L74" s="386">
        <v>3.0742120488122325E-2</v>
      </c>
      <c r="M74" s="386">
        <v>3.7157757496740544E-2</v>
      </c>
      <c r="N74" s="387">
        <v>4.5316109931823799E-2</v>
      </c>
      <c r="O74" s="398">
        <v>7.9151599511361817E-2</v>
      </c>
      <c r="P74" s="386">
        <v>0.11399674223762182</v>
      </c>
      <c r="Q74" s="399">
        <v>0</v>
      </c>
      <c r="R74" s="399">
        <v>0.13513513513513514</v>
      </c>
      <c r="S74" s="386">
        <v>7.9151368377609152E-2</v>
      </c>
      <c r="T74" s="387">
        <v>0.11399843511521329</v>
      </c>
      <c r="U74" s="291">
        <v>7.8568486762341377E-2</v>
      </c>
      <c r="V74" s="292">
        <v>0.14489475156427789</v>
      </c>
      <c r="W74" s="388">
        <v>8.4162895927601816E-2</v>
      </c>
      <c r="X74" s="388">
        <v>7.6061241559001652E-2</v>
      </c>
      <c r="Y74" s="388">
        <v>7.8574442952088971E-2</v>
      </c>
      <c r="Z74" s="389">
        <v>0.13676331588361693</v>
      </c>
      <c r="AC74" s="385">
        <v>-9.285714285714286E-2</v>
      </c>
      <c r="AD74" s="387">
        <v>2.3989181928153393E-2</v>
      </c>
      <c r="AE74" s="744"/>
      <c r="AF74" s="385">
        <v>7.8551321648288763E-2</v>
      </c>
      <c r="AG74" s="387">
        <v>0.13667673559379406</v>
      </c>
    </row>
    <row r="75" spans="1:33" ht="17.25" hidden="1">
      <c r="A75" s="2" t="s">
        <v>368</v>
      </c>
      <c r="B75" s="619" t="s">
        <v>378</v>
      </c>
      <c r="C75" s="385">
        <v>-1.7667844522968198E-3</v>
      </c>
      <c r="D75" s="386">
        <v>5.0695394095036074E-2</v>
      </c>
      <c r="E75" s="386">
        <v>0.15406976744186046</v>
      </c>
      <c r="F75" s="386">
        <v>8.4571279115336767E-3</v>
      </c>
      <c r="G75" s="386">
        <v>9.9150141643059488E-3</v>
      </c>
      <c r="H75" s="387">
        <v>4.6496590163091815E-2</v>
      </c>
      <c r="I75" s="385">
        <v>1.7527675276752766E-2</v>
      </c>
      <c r="J75" s="386">
        <v>1.4990791312583874E-3</v>
      </c>
      <c r="K75" s="386">
        <v>1.9723865877712033E-3</v>
      </c>
      <c r="L75" s="386">
        <v>1.1921135044088101E-2</v>
      </c>
      <c r="M75" s="386">
        <v>1.257071024512885E-2</v>
      </c>
      <c r="N75" s="387">
        <v>7.4294134266984259E-3</v>
      </c>
      <c r="O75" s="398">
        <v>1.7242421263127323E-2</v>
      </c>
      <c r="P75" s="386">
        <v>3.467099767324297E-2</v>
      </c>
      <c r="Q75" s="399">
        <v>-0.33333333333333331</v>
      </c>
      <c r="R75" s="399">
        <v>-0.46365914786967416</v>
      </c>
      <c r="S75" s="386">
        <v>1.724147261929674E-2</v>
      </c>
      <c r="T75" s="387">
        <v>3.4630331459795834E-2</v>
      </c>
      <c r="U75" s="291">
        <v>1.7098373776531766E-2</v>
      </c>
      <c r="V75" s="292">
        <v>4.9510159923627346E-2</v>
      </c>
      <c r="W75" s="388">
        <v>8.8480801335559259E-2</v>
      </c>
      <c r="X75" s="388">
        <v>9.0043618873339639E-3</v>
      </c>
      <c r="Y75" s="388">
        <v>1.7174766153936861E-2</v>
      </c>
      <c r="Z75" s="389">
        <v>4.4980647587015532E-2</v>
      </c>
      <c r="AC75" s="385">
        <v>3.1496062992125984E-2</v>
      </c>
      <c r="AD75" s="387">
        <v>-2.7090689036112992E-2</v>
      </c>
      <c r="AE75" s="744"/>
      <c r="AF75" s="385">
        <v>1.7176390724927649E-2</v>
      </c>
      <c r="AG75" s="387">
        <v>4.4930801564622862E-2</v>
      </c>
    </row>
    <row r="76" spans="1:33" ht="17.25" hidden="1">
      <c r="A76" s="2" t="s">
        <v>368</v>
      </c>
      <c r="B76" s="619" t="s">
        <v>379</v>
      </c>
      <c r="C76" s="385">
        <v>5.0737463126843659E-3</v>
      </c>
      <c r="D76" s="386">
        <v>5.7499124704110512E-2</v>
      </c>
      <c r="E76" s="386">
        <v>4.534005037783375E-2</v>
      </c>
      <c r="F76" s="386">
        <v>3.9621042635264725E-2</v>
      </c>
      <c r="G76" s="386">
        <v>8.5230337684755637E-3</v>
      </c>
      <c r="H76" s="387">
        <v>5.5786508450454429E-2</v>
      </c>
      <c r="I76" s="385">
        <v>5.8023572076155938E-2</v>
      </c>
      <c r="J76" s="386">
        <v>3.4770321734497046E-2</v>
      </c>
      <c r="K76" s="386">
        <v>3.937007874015748E-3</v>
      </c>
      <c r="L76" s="386">
        <v>6.9196424876458796E-3</v>
      </c>
      <c r="M76" s="386">
        <v>4.0968342644320296E-2</v>
      </c>
      <c r="N76" s="387">
        <v>1.8852134512422226E-2</v>
      </c>
      <c r="O76" s="398">
        <v>9.6410903928702222E-3</v>
      </c>
      <c r="P76" s="386">
        <v>4.6662285829357511E-2</v>
      </c>
      <c r="Q76" s="399">
        <v>0</v>
      </c>
      <c r="R76" s="399">
        <v>0.13317757009345779</v>
      </c>
      <c r="S76" s="386">
        <v>9.641073295388547E-3</v>
      </c>
      <c r="T76" s="387">
        <v>4.6665945694531245E-2</v>
      </c>
      <c r="U76" s="291">
        <v>9.6539778697064677E-3</v>
      </c>
      <c r="V76" s="292">
        <v>5.6878825515375313E-2</v>
      </c>
      <c r="W76" s="388">
        <v>2.9141104294478526E-2</v>
      </c>
      <c r="X76" s="388">
        <v>3.4362631588533289E-2</v>
      </c>
      <c r="Y76" s="388">
        <v>9.6762946588926091E-3</v>
      </c>
      <c r="Z76" s="389">
        <v>5.4447662779489356E-2</v>
      </c>
      <c r="AC76" s="385">
        <v>3.8167938931297711E-2</v>
      </c>
      <c r="AD76" s="387">
        <v>3.5332180719091728E-2</v>
      </c>
      <c r="AE76" s="744"/>
      <c r="AF76" s="385">
        <v>9.6795721774866304E-3</v>
      </c>
      <c r="AG76" s="387">
        <v>5.4435353347447327E-2</v>
      </c>
    </row>
    <row r="77" spans="1:33" ht="30" customHeight="1">
      <c r="A77" s="2"/>
      <c r="B77" s="619" t="s">
        <v>386</v>
      </c>
      <c r="C77" s="385">
        <v>2.9660512209648601E-2</v>
      </c>
      <c r="D77" s="386">
        <v>0.38881806183833562</v>
      </c>
      <c r="E77" s="386">
        <v>0.38512396694214879</v>
      </c>
      <c r="F77" s="386">
        <v>0.15500330941077706</v>
      </c>
      <c r="G77" s="386">
        <v>5.3555555555555558E-2</v>
      </c>
      <c r="H77" s="387">
        <v>0.36438610213593886</v>
      </c>
      <c r="I77" s="385">
        <v>0.20636451301832209</v>
      </c>
      <c r="J77" s="386">
        <v>0.19250379346062674</v>
      </c>
      <c r="K77" s="386">
        <v>7.6458752515090544E-2</v>
      </c>
      <c r="L77" s="386">
        <v>6.7393310879444723E-2</v>
      </c>
      <c r="M77" s="386">
        <v>0.16427640156453716</v>
      </c>
      <c r="N77" s="387">
        <v>0.12030713520175892</v>
      </c>
      <c r="O77" s="398">
        <v>0.14702850551664728</v>
      </c>
      <c r="P77" s="386">
        <v>0.27690432182577279</v>
      </c>
      <c r="Q77" s="399">
        <v>-0.33333333333333331</v>
      </c>
      <c r="R77" s="399">
        <v>-0.21479374110953067</v>
      </c>
      <c r="S77" s="386">
        <v>0.14702710279282191</v>
      </c>
      <c r="T77" s="387">
        <v>0.27686494396783606</v>
      </c>
      <c r="U77" s="291">
        <v>0.14613750112126331</v>
      </c>
      <c r="V77" s="292">
        <v>0.38248409417689444</v>
      </c>
      <c r="W77" s="388">
        <v>0.24434389140271492</v>
      </c>
      <c r="X77" s="388">
        <v>0.14032997388490434</v>
      </c>
      <c r="Y77" s="388">
        <v>0.14624205834574644</v>
      </c>
      <c r="Z77" s="389">
        <v>0.35387795955132562</v>
      </c>
      <c r="AC77" s="385">
        <v>-2.8571428571428571E-2</v>
      </c>
      <c r="AD77" s="387">
        <v>0.11758758513088997</v>
      </c>
      <c r="AE77" s="744"/>
      <c r="AF77" s="385">
        <v>0.14621848091851619</v>
      </c>
      <c r="AG77" s="387">
        <v>0.35369655191482147</v>
      </c>
    </row>
    <row r="78" spans="1:33" ht="32.25" hidden="1" customHeight="1">
      <c r="A78" s="2"/>
      <c r="B78" s="619" t="s">
        <v>388</v>
      </c>
      <c r="C78" s="385">
        <v>7.4039796390559928E-3</v>
      </c>
      <c r="D78" s="386">
        <v>2.794258128846891E-2</v>
      </c>
      <c r="E78" s="386">
        <v>3.6992840095465392E-2</v>
      </c>
      <c r="F78" s="386">
        <v>5.1635353851487334E-2</v>
      </c>
      <c r="G78" s="386">
        <v>1.0018983336848766E-2</v>
      </c>
      <c r="H78" s="387">
        <v>3.0038373495873349E-2</v>
      </c>
      <c r="I78" s="385">
        <v>4.4764188649080737E-2</v>
      </c>
      <c r="J78" s="386">
        <v>4.481298772445147E-2</v>
      </c>
      <c r="K78" s="386">
        <v>6.9158878504672894E-2</v>
      </c>
      <c r="L78" s="386">
        <v>4.7261543847066267E-2</v>
      </c>
      <c r="M78" s="386">
        <v>5.2071668533034715E-2</v>
      </c>
      <c r="N78" s="387">
        <v>4.6159222591291099E-2</v>
      </c>
      <c r="O78" s="398">
        <v>3.8095916985320701E-2</v>
      </c>
      <c r="P78" s="386">
        <v>6.4253368388514018E-2</v>
      </c>
      <c r="Q78" s="399">
        <v>0</v>
      </c>
      <c r="R78" s="399">
        <v>7.2463768115942101E-2</v>
      </c>
      <c r="S78" s="386">
        <v>3.8095852328079861E-2</v>
      </c>
      <c r="T78" s="387">
        <v>6.4253772737800349E-2</v>
      </c>
      <c r="U78" s="291">
        <v>3.7879674052355948E-2</v>
      </c>
      <c r="V78" s="292">
        <v>2.9112931348684017E-2</v>
      </c>
      <c r="W78" s="388">
        <v>4.9454545454545452E-2</v>
      </c>
      <c r="X78" s="388">
        <v>5.0950186890490183E-2</v>
      </c>
      <c r="Y78" s="388">
        <v>3.7893052155902843E-2</v>
      </c>
      <c r="Z78" s="389">
        <v>3.1285714541707102E-2</v>
      </c>
      <c r="AC78" s="385">
        <v>1.4705882352941176E-2</v>
      </c>
      <c r="AD78" s="387">
        <v>4.7203514938760217E-2</v>
      </c>
      <c r="AE78" s="744"/>
      <c r="AF78" s="385">
        <v>3.7890401748192977E-2</v>
      </c>
      <c r="AG78" s="387">
        <v>3.1295803651197183E-2</v>
      </c>
    </row>
    <row r="79" spans="1:33" ht="32.25" hidden="1" customHeight="1">
      <c r="A79" s="2"/>
      <c r="B79" s="619" t="s">
        <v>414</v>
      </c>
      <c r="C79" s="385">
        <v>4.363803399173174E-3</v>
      </c>
      <c r="D79" s="386">
        <v>1.2661515873093863E-2</v>
      </c>
      <c r="E79" s="386">
        <v>-0.21058688147295743</v>
      </c>
      <c r="F79" s="386">
        <v>8.9761242746210376E-2</v>
      </c>
      <c r="G79" s="386">
        <v>-1.5140440639031012E-2</v>
      </c>
      <c r="H79" s="387">
        <v>1.96245247475536E-2</v>
      </c>
      <c r="I79" s="385">
        <v>3.6725325172149964E-2</v>
      </c>
      <c r="J79" s="386">
        <v>3.7152901604372492E-2</v>
      </c>
      <c r="K79" s="386">
        <v>-3.4965034965034965E-3</v>
      </c>
      <c r="L79" s="386">
        <v>1.9877459889156904E-2</v>
      </c>
      <c r="M79" s="386">
        <v>2.4481106971793506E-2</v>
      </c>
      <c r="N79" s="387">
        <v>2.7644723669357781E-2</v>
      </c>
      <c r="O79" s="398">
        <v>3.9198519397753262E-2</v>
      </c>
      <c r="P79" s="386">
        <v>5.7170070614564576E-2</v>
      </c>
      <c r="Q79" s="399">
        <v>103</v>
      </c>
      <c r="R79" s="399">
        <v>428.02195945945942</v>
      </c>
      <c r="S79" s="386">
        <v>3.9366853921562216E-2</v>
      </c>
      <c r="T79" s="387">
        <v>7.8409255683567103E-2</v>
      </c>
      <c r="U79" s="291">
        <v>3.8949940038968588E-2</v>
      </c>
      <c r="V79" s="292">
        <v>1.4194412372666386E-2</v>
      </c>
      <c r="W79" s="388">
        <v>1.4553014553014554E-2</v>
      </c>
      <c r="X79" s="388">
        <v>8.3840099175681207E-2</v>
      </c>
      <c r="Y79" s="388">
        <v>3.8921428247474778E-2</v>
      </c>
      <c r="Z79" s="389">
        <v>2.1256216904718295E-2</v>
      </c>
      <c r="AC79" s="385">
        <v>-7.246376811594203E-3</v>
      </c>
      <c r="AD79" s="387">
        <v>3.7890064021564494E-2</v>
      </c>
      <c r="AE79" s="744"/>
      <c r="AF79" s="385">
        <v>3.8916268922860646E-2</v>
      </c>
      <c r="AG79" s="387">
        <v>2.1266922487814907E-2</v>
      </c>
    </row>
    <row r="80" spans="1:33" ht="32.25" hidden="1" customHeight="1">
      <c r="A80" s="2"/>
      <c r="B80" s="619" t="s">
        <v>415</v>
      </c>
      <c r="C80" s="385">
        <v>5.1452092385090324E-3</v>
      </c>
      <c r="D80" s="386">
        <v>2.5981721255159955E-2</v>
      </c>
      <c r="E80" s="386">
        <v>3.6443148688046649E-2</v>
      </c>
      <c r="F80" s="386">
        <v>0.12673680937031492</v>
      </c>
      <c r="G80" s="386">
        <v>7.4215436810856662E-3</v>
      </c>
      <c r="H80" s="387">
        <v>3.5707002770830873E-2</v>
      </c>
      <c r="I80" s="385">
        <v>7.3800738007380073E-2</v>
      </c>
      <c r="J80" s="386">
        <v>0.1172319700964182</v>
      </c>
      <c r="K80" s="386">
        <v>0.15263157894736842</v>
      </c>
      <c r="L80" s="386">
        <v>8.5504549087389678E-2</v>
      </c>
      <c r="M80" s="386">
        <v>9.7142857142857142E-2</v>
      </c>
      <c r="N80" s="387">
        <v>9.9901597170244327E-2</v>
      </c>
      <c r="O80" s="398">
        <v>4.0195494624527137E-2</v>
      </c>
      <c r="P80" s="386">
        <v>7.3770304805590325E-2</v>
      </c>
      <c r="Q80" s="399">
        <v>8.6538461538461536E-2</v>
      </c>
      <c r="R80" s="399">
        <v>0.10669302034404149</v>
      </c>
      <c r="S80" s="386">
        <v>4.0203076027669309E-2</v>
      </c>
      <c r="T80" s="387">
        <v>7.4420316806810896E-2</v>
      </c>
      <c r="U80" s="291">
        <v>3.9991789832191038E-2</v>
      </c>
      <c r="V80" s="292">
        <v>2.8645973484431087E-2</v>
      </c>
      <c r="W80" s="388">
        <v>8.8797814207650275E-2</v>
      </c>
      <c r="X80" s="388">
        <v>0.12058554949378242</v>
      </c>
      <c r="Y80" s="388">
        <v>4.0047489791877465E-2</v>
      </c>
      <c r="Z80" s="389">
        <v>3.8539576150406513E-2</v>
      </c>
      <c r="AC80" s="385">
        <v>7.2992700729927001E-2</v>
      </c>
      <c r="AD80" s="387">
        <v>2.9239848464378482E-2</v>
      </c>
      <c r="AE80" s="744"/>
      <c r="AF80" s="385">
        <v>4.0051007881122952E-2</v>
      </c>
      <c r="AG80" s="387">
        <v>3.8533493400769135E-2</v>
      </c>
    </row>
    <row r="81" spans="1:33" ht="30" customHeight="1">
      <c r="A81" s="2"/>
      <c r="B81" s="619" t="s">
        <v>419</v>
      </c>
      <c r="C81" s="385">
        <v>2.4525682554372975E-2</v>
      </c>
      <c r="D81" s="386">
        <v>6.3812908593551987E-2</v>
      </c>
      <c r="E81" s="386">
        <v>-0.14319809069212411</v>
      </c>
      <c r="F81" s="386">
        <v>0.28482723742457522</v>
      </c>
      <c r="G81" s="386">
        <v>9.7025943893693321E-3</v>
      </c>
      <c r="H81" s="387">
        <v>8.3363178907283883E-2</v>
      </c>
      <c r="I81" s="385">
        <v>0.20223820943245405</v>
      </c>
      <c r="J81" s="386">
        <v>0.25155294925316202</v>
      </c>
      <c r="K81" s="386">
        <v>0.25794392523364484</v>
      </c>
      <c r="L81" s="386">
        <v>0.27958205322942115</v>
      </c>
      <c r="M81" s="386">
        <v>0.21892497200447927</v>
      </c>
      <c r="N81" s="387">
        <v>0.26696356480352867</v>
      </c>
      <c r="O81" s="398">
        <v>0.14828911213057772</v>
      </c>
      <c r="P81" s="386">
        <v>0.224328194856521</v>
      </c>
      <c r="Q81" s="399">
        <v>119.5</v>
      </c>
      <c r="R81" s="399">
        <v>524.42474078623184</v>
      </c>
      <c r="S81" s="386">
        <v>0.14849167851893591</v>
      </c>
      <c r="T81" s="387">
        <v>0.25014424155220738</v>
      </c>
      <c r="U81" s="291">
        <v>0.14744561297798767</v>
      </c>
      <c r="V81" s="292">
        <v>7.0590951838063631E-2</v>
      </c>
      <c r="W81" s="388">
        <v>0.18690909090909091</v>
      </c>
      <c r="X81" s="388">
        <v>0.28999653725219088</v>
      </c>
      <c r="Y81" s="388">
        <v>0.14749122441294349</v>
      </c>
      <c r="Z81" s="389">
        <v>9.2421569130175296E-2</v>
      </c>
      <c r="AC81" s="385">
        <v>0.13235294117647059</v>
      </c>
      <c r="AD81" s="387">
        <v>0.23854874755141864</v>
      </c>
      <c r="AE81" s="744"/>
      <c r="AF81" s="385">
        <v>0.14748949403261052</v>
      </c>
      <c r="AG81" s="387">
        <v>9.2514188277658449E-2</v>
      </c>
    </row>
    <row r="82" spans="1:33" ht="32.25" hidden="1" customHeight="1">
      <c r="A82" s="2"/>
      <c r="B82" s="619" t="s">
        <v>421</v>
      </c>
      <c r="C82" s="385">
        <v>-1.3550135501355014E-3</v>
      </c>
      <c r="D82" s="386">
        <v>-2.2845464461450234E-3</v>
      </c>
      <c r="E82" s="386">
        <v>1.532033426183844E-2</v>
      </c>
      <c r="F82" s="386">
        <v>-9.7728554245279271E-3</v>
      </c>
      <c r="G82" s="386">
        <v>-1.0444955086693127E-4</v>
      </c>
      <c r="H82" s="387">
        <v>-3.0701198206044E-3</v>
      </c>
      <c r="I82" s="385">
        <v>1.8617021276595744E-2</v>
      </c>
      <c r="J82" s="386">
        <v>4.3952389076630585E-2</v>
      </c>
      <c r="K82" s="386">
        <v>1.188707280832095E-2</v>
      </c>
      <c r="L82" s="386">
        <v>6.3685500102755296E-2</v>
      </c>
      <c r="M82" s="386">
        <v>1.6536518144235186E-2</v>
      </c>
      <c r="N82" s="387">
        <v>5.4909860471499643E-2</v>
      </c>
      <c r="O82" s="398">
        <v>4.3467143386072514E-2</v>
      </c>
      <c r="P82" s="386">
        <v>-6.2623133863773904E-3</v>
      </c>
      <c r="Q82" s="399">
        <v>5.8091286307053944E-2</v>
      </c>
      <c r="R82" s="399">
        <v>2.3235785222575377E-2</v>
      </c>
      <c r="S82" s="386">
        <v>4.346974755020401E-2</v>
      </c>
      <c r="T82" s="387">
        <v>-5.6517415098023731E-3</v>
      </c>
      <c r="U82" s="291">
        <v>4.3148609787920324E-2</v>
      </c>
      <c r="V82" s="292">
        <v>-1.6348581708929104E-3</v>
      </c>
      <c r="W82" s="388">
        <v>2.0220588235294119E-2</v>
      </c>
      <c r="X82" s="388">
        <v>1.7993025267241684E-3</v>
      </c>
      <c r="Y82" s="388">
        <v>4.3121199534989003E-2</v>
      </c>
      <c r="Z82" s="389">
        <v>-1.2313640337724412E-3</v>
      </c>
      <c r="AC82" s="385">
        <v>-1.948051948051948E-2</v>
      </c>
      <c r="AD82" s="387">
        <v>5.9417902390220052E-2</v>
      </c>
      <c r="AE82" s="744"/>
      <c r="AF82" s="385">
        <v>4.3114138240936128E-2</v>
      </c>
      <c r="AG82" s="387">
        <v>-1.1877846232336707E-3</v>
      </c>
    </row>
    <row r="83" spans="1:33" ht="32.25" hidden="1" customHeight="1">
      <c r="A83" s="2"/>
      <c r="B83" s="619" t="s">
        <v>422</v>
      </c>
      <c r="C83" s="385">
        <v>1.1307100859339666E-3</v>
      </c>
      <c r="D83" s="386">
        <v>1.5527414057970635E-3</v>
      </c>
      <c r="E83" s="386">
        <v>0</v>
      </c>
      <c r="F83" s="386">
        <v>-1.2034236618174609E-2</v>
      </c>
      <c r="G83" s="386">
        <v>1.0446046171524077E-3</v>
      </c>
      <c r="H83" s="387">
        <v>1.3696038221315031E-4</v>
      </c>
      <c r="I83" s="385">
        <v>3.2637075718015669E-2</v>
      </c>
      <c r="J83" s="386">
        <v>4.3565605822151514E-2</v>
      </c>
      <c r="K83" s="386">
        <v>3.5242290748898682E-2</v>
      </c>
      <c r="L83" s="386">
        <v>4.3163937977467065E-2</v>
      </c>
      <c r="M83" s="386">
        <v>3.3438770899231814E-2</v>
      </c>
      <c r="N83" s="387">
        <v>4.3340710853574792E-2</v>
      </c>
      <c r="O83" s="398">
        <v>3.5826946203629861E-2</v>
      </c>
      <c r="P83" s="386">
        <v>1.6917776166545061E-2</v>
      </c>
      <c r="Q83" s="399">
        <v>2.7450980392156862E-2</v>
      </c>
      <c r="R83" s="399">
        <v>2.1918111483378685E-2</v>
      </c>
      <c r="S83" s="386">
        <v>3.5825433770780388E-2</v>
      </c>
      <c r="T83" s="387">
        <v>1.7024283400182333E-2</v>
      </c>
      <c r="U83" s="291">
        <v>3.5607770348653263E-2</v>
      </c>
      <c r="V83" s="292">
        <v>2.7293891974496738E-3</v>
      </c>
      <c r="W83" s="388">
        <v>1.8618618618618618E-2</v>
      </c>
      <c r="X83" s="388">
        <v>-2.7626571331328493E-3</v>
      </c>
      <c r="Y83" s="388">
        <v>3.5587905856411015E-2</v>
      </c>
      <c r="Z83" s="389">
        <v>2.0821472790429761E-3</v>
      </c>
      <c r="AC83" s="385">
        <v>0</v>
      </c>
      <c r="AD83" s="387">
        <v>5.6633630025612586E-2</v>
      </c>
      <c r="AE83" s="744"/>
      <c r="AF83" s="385">
        <v>3.5584132525738235E-2</v>
      </c>
      <c r="AG83" s="387">
        <v>2.1237235774850889E-3</v>
      </c>
    </row>
    <row r="84" spans="1:33" ht="32.25" hidden="1" customHeight="1">
      <c r="A84" s="2"/>
      <c r="B84" s="619" t="s">
        <v>427</v>
      </c>
      <c r="C84" s="385">
        <v>-9.0354641969731192E-4</v>
      </c>
      <c r="D84" s="386">
        <v>-2.4353995731638697E-2</v>
      </c>
      <c r="E84" s="386">
        <v>1.7832647462277092E-2</v>
      </c>
      <c r="F84" s="386">
        <v>-1.5537087579524279E-2</v>
      </c>
      <c r="G84" s="386">
        <v>5.2175727851403527E-4</v>
      </c>
      <c r="H84" s="387">
        <v>-2.3446442832273439E-2</v>
      </c>
      <c r="I84" s="385">
        <v>4.1087231352718079E-2</v>
      </c>
      <c r="J84" s="386">
        <v>2.5658947246765804E-2</v>
      </c>
      <c r="K84" s="386">
        <v>7.5177304964539005E-2</v>
      </c>
      <c r="L84" s="386">
        <v>-9.6496035835633813E-3</v>
      </c>
      <c r="M84" s="386">
        <v>5.159597726278968E-2</v>
      </c>
      <c r="N84" s="387">
        <v>5.8929387357033909E-3</v>
      </c>
      <c r="O84" s="398">
        <v>2.388105624461553E-2</v>
      </c>
      <c r="P84" s="386">
        <v>1.6136278585866384E-2</v>
      </c>
      <c r="Q84" s="399">
        <v>1.5267175572519083E-2</v>
      </c>
      <c r="R84" s="399">
        <v>-8.6453097082540994E-2</v>
      </c>
      <c r="S84" s="386">
        <v>2.3879513426970977E-2</v>
      </c>
      <c r="T84" s="387">
        <v>1.3940608239837889E-2</v>
      </c>
      <c r="U84" s="291">
        <v>2.375055669610367E-2</v>
      </c>
      <c r="V84" s="292">
        <v>-2.2253245563490422E-2</v>
      </c>
      <c r="W84" s="388">
        <v>4.1273584905660375E-2</v>
      </c>
      <c r="X84" s="388">
        <v>-1.4866224661816901E-2</v>
      </c>
      <c r="Y84" s="388">
        <v>2.3770709690019206E-2</v>
      </c>
      <c r="Z84" s="389">
        <v>-2.1386888381589596E-2</v>
      </c>
      <c r="AC84" s="385">
        <v>4.6357615894039736E-2</v>
      </c>
      <c r="AD84" s="387">
        <v>3.2223214482918608E-2</v>
      </c>
      <c r="AE84" s="744"/>
      <c r="AF84" s="385">
        <v>2.3773022254195926E-2</v>
      </c>
      <c r="AG84" s="387">
        <v>-2.1343807062933973E-2</v>
      </c>
    </row>
    <row r="85" spans="1:33" ht="30" customHeight="1">
      <c r="A85" s="2"/>
      <c r="B85" s="618" t="s">
        <v>430</v>
      </c>
      <c r="C85" s="192">
        <v>6.5492321589882569E-3</v>
      </c>
      <c r="D85" s="193">
        <v>1.7691520102982309E-2</v>
      </c>
      <c r="E85" s="193">
        <v>3.3426183844011144E-2</v>
      </c>
      <c r="F85" s="193">
        <v>-1.4114731566405353E-2</v>
      </c>
      <c r="G85" s="193">
        <v>8.5648631710883646E-3</v>
      </c>
      <c r="H85" s="194">
        <v>1.4354832938369201E-2</v>
      </c>
      <c r="I85" s="192">
        <v>0.14627659574468085</v>
      </c>
      <c r="J85" s="193">
        <v>0.18787526457279335</v>
      </c>
      <c r="K85" s="193">
        <v>0.18722139673105498</v>
      </c>
      <c r="L85" s="193">
        <v>0.21684527170679413</v>
      </c>
      <c r="M85" s="193">
        <v>0.15893431327514929</v>
      </c>
      <c r="N85" s="194">
        <v>0.20396183217278849</v>
      </c>
      <c r="O85" s="379">
        <v>0.12432591821818485</v>
      </c>
      <c r="P85" s="193">
        <v>6.7413695125097844E-2</v>
      </c>
      <c r="Q85" s="383">
        <v>9.9585062240663894E-2</v>
      </c>
      <c r="R85" s="383">
        <v>-7.3017037835195656E-2</v>
      </c>
      <c r="S85" s="193">
        <v>0.1243215125412117</v>
      </c>
      <c r="T85" s="194">
        <v>6.4506963498458775E-2</v>
      </c>
      <c r="U85" s="1068">
        <v>0.12358516373706727</v>
      </c>
      <c r="V85" s="1069">
        <v>2.1970385892322343E-2</v>
      </c>
      <c r="W85" s="293">
        <v>0.10661764705882353</v>
      </c>
      <c r="X85" s="293">
        <v>2.1511801474537792E-2</v>
      </c>
      <c r="Y85" s="293">
        <v>0.12356487921654291</v>
      </c>
      <c r="Z85" s="294">
        <v>2.1916504859882873E-2</v>
      </c>
      <c r="AC85" s="192">
        <v>7.1428571428571425E-2</v>
      </c>
      <c r="AD85" s="194">
        <v>0.26129424254403666</v>
      </c>
      <c r="AE85" s="744"/>
      <c r="AF85" s="192">
        <v>0.12355899839080982</v>
      </c>
      <c r="AG85" s="194">
        <v>2.2088509260256697E-2</v>
      </c>
    </row>
    <row r="86" spans="1:33" ht="32.25" hidden="1" customHeight="1">
      <c r="A86" s="2"/>
      <c r="B86" s="619" t="s">
        <v>436</v>
      </c>
      <c r="C86" s="385">
        <v>6.3944357190935603E-3</v>
      </c>
      <c r="D86" s="386">
        <v>8.7264045225061551E-2</v>
      </c>
      <c r="E86" s="386">
        <v>4.0431266846361188E-3</v>
      </c>
      <c r="F86" s="386">
        <v>0.10761717878497132</v>
      </c>
      <c r="G86" s="386">
        <v>6.2137531068765534E-3</v>
      </c>
      <c r="H86" s="387">
        <v>8.933929682180812E-2</v>
      </c>
      <c r="I86" s="385">
        <v>2.4941995359628769E-2</v>
      </c>
      <c r="J86" s="386">
        <v>1.7257293502441699E-2</v>
      </c>
      <c r="K86" s="386">
        <v>2.5031289111389237E-3</v>
      </c>
      <c r="L86" s="386">
        <v>-6.7574733892584258E-3</v>
      </c>
      <c r="M86" s="386">
        <v>1.78359096313912E-2</v>
      </c>
      <c r="N86" s="387">
        <v>3.7795930043258577E-3</v>
      </c>
      <c r="O86" s="398">
        <v>1.4047235151018788E-2</v>
      </c>
      <c r="P86" s="386">
        <v>8.7115473748126698E-2</v>
      </c>
      <c r="Q86" s="399">
        <v>1.509433962264151E-2</v>
      </c>
      <c r="R86" s="399">
        <v>8.0535283522467291E-2</v>
      </c>
      <c r="S86" s="386">
        <v>1.4047417509621249E-2</v>
      </c>
      <c r="T86" s="387">
        <v>8.6996868346812584E-2</v>
      </c>
      <c r="U86" s="291">
        <v>1.4014967314075345E-2</v>
      </c>
      <c r="V86" s="292">
        <v>8.5910820490663592E-2</v>
      </c>
      <c r="W86" s="388">
        <v>4.9833887043189366E-3</v>
      </c>
      <c r="X86" s="388">
        <v>8.6324574461065479E-2</v>
      </c>
      <c r="Y86" s="388">
        <v>1.4004332998003013E-2</v>
      </c>
      <c r="Z86" s="389">
        <v>8.5959414951096949E-2</v>
      </c>
      <c r="AC86" s="385">
        <v>-6.0606060606060606E-3</v>
      </c>
      <c r="AD86" s="387">
        <v>-2.4312788510926213E-2</v>
      </c>
      <c r="AE86" s="744"/>
      <c r="AF86" s="385">
        <v>1.4002174740673909E-2</v>
      </c>
      <c r="AG86" s="387">
        <v>8.5861635012637064E-2</v>
      </c>
    </row>
    <row r="87" spans="1:33" ht="30" hidden="1" customHeight="1" thickBot="1">
      <c r="A87" s="190" t="s">
        <v>368</v>
      </c>
      <c r="B87" s="903" t="s">
        <v>439</v>
      </c>
      <c r="C87" s="192">
        <v>4.012930554007357E-3</v>
      </c>
      <c r="D87" s="193">
        <v>-1.5323883949494185E-2</v>
      </c>
      <c r="E87" s="193">
        <v>1.2080536912751677E-2</v>
      </c>
      <c r="F87" s="193">
        <v>-1.4215921143048163E-2</v>
      </c>
      <c r="G87" s="193">
        <v>4.6315356113627009E-3</v>
      </c>
      <c r="H87" s="194">
        <v>-1.5209018036701757E-2</v>
      </c>
      <c r="I87" s="192">
        <v>1.1318619128466326E-2</v>
      </c>
      <c r="J87" s="193">
        <v>3.7182063168285491E-2</v>
      </c>
      <c r="K87" s="193">
        <v>2.4968789013732832E-2</v>
      </c>
      <c r="L87" s="193">
        <v>2.2021256898401304E-2</v>
      </c>
      <c r="M87" s="193">
        <v>1.5576323987538941E-2</v>
      </c>
      <c r="N87" s="194">
        <v>2.8762749923964648E-2</v>
      </c>
      <c r="O87" s="905">
        <v>3.5454497134315741E-2</v>
      </c>
      <c r="P87" s="193">
        <v>2.5149796151607381E-2</v>
      </c>
      <c r="Q87" s="383">
        <v>3.717472118959108E-2</v>
      </c>
      <c r="R87" s="383">
        <v>4.7779608834729849E-2</v>
      </c>
      <c r="S87" s="193">
        <v>3.5454797029436678E-2</v>
      </c>
      <c r="T87" s="194">
        <v>2.5555265134479893E-2</v>
      </c>
      <c r="U87" s="907">
        <v>3.524547530827641E-2</v>
      </c>
      <c r="V87" s="908">
        <v>-1.3135191856515328E-2</v>
      </c>
      <c r="W87" s="293">
        <v>2.1487603305785124E-2</v>
      </c>
      <c r="X87" s="293">
        <v>-7.8204677673143833E-3</v>
      </c>
      <c r="Y87" s="293">
        <v>3.5229420089230891E-2</v>
      </c>
      <c r="Z87" s="294">
        <v>-1.2510779738962788E-2</v>
      </c>
      <c r="AC87" s="192">
        <v>1.2195121951219513E-2</v>
      </c>
      <c r="AD87" s="194">
        <v>1.9130548038784785E-2</v>
      </c>
      <c r="AE87" s="744"/>
      <c r="AF87" s="192">
        <v>3.5226991459090751E-2</v>
      </c>
      <c r="AG87" s="194">
        <v>-1.2485569641190471E-2</v>
      </c>
    </row>
    <row r="88" spans="1:33" ht="30" hidden="1" customHeight="1" thickBot="1">
      <c r="A88" s="190" t="s">
        <v>368</v>
      </c>
      <c r="B88" s="893" t="s">
        <v>442</v>
      </c>
      <c r="C88" s="891">
        <v>6.883535028311313E-3</v>
      </c>
      <c r="D88" s="894">
        <v>1.7336383451697263E-2</v>
      </c>
      <c r="E88" s="894">
        <v>7.161803713527852E-2</v>
      </c>
      <c r="F88" s="894">
        <v>1.5511986125647232E-2</v>
      </c>
      <c r="G88" s="894">
        <v>1.1884028275791415E-2</v>
      </c>
      <c r="H88" s="892">
        <v>1.7147051832012952E-2</v>
      </c>
      <c r="I88" s="891">
        <v>1.9026301063234472E-2</v>
      </c>
      <c r="J88" s="894">
        <v>5.7337011117364604E-2</v>
      </c>
      <c r="K88" s="894">
        <v>2.4360535931790498E-3</v>
      </c>
      <c r="L88" s="894">
        <v>2.0412909372814859E-2</v>
      </c>
      <c r="M88" s="894">
        <v>1.3803680981595092E-2</v>
      </c>
      <c r="N88" s="892">
        <v>3.6966167875551993E-2</v>
      </c>
      <c r="O88" s="896">
        <v>1.5240056715922714E-2</v>
      </c>
      <c r="P88" s="894">
        <v>4.6372181793664834E-2</v>
      </c>
      <c r="Q88" s="897">
        <v>4.3010752688172046E-2</v>
      </c>
      <c r="R88" s="897">
        <v>4.5290911562713927E-2</v>
      </c>
      <c r="S88" s="894">
        <v>1.5244906159675636E-2</v>
      </c>
      <c r="T88" s="892">
        <v>4.6352388329985617E-2</v>
      </c>
      <c r="U88" s="899">
        <v>1.5197462550420369E-2</v>
      </c>
      <c r="V88" s="900">
        <v>1.9020000375921744E-2</v>
      </c>
      <c r="W88" s="901">
        <v>3.6677454153182305E-2</v>
      </c>
      <c r="X88" s="901">
        <v>1.6498820148726334E-2</v>
      </c>
      <c r="Y88" s="901">
        <v>1.5222196619677371E-2</v>
      </c>
      <c r="Z88" s="902">
        <v>1.8722387037205218E-2</v>
      </c>
      <c r="AC88" s="891">
        <v>0.19277108433734941</v>
      </c>
      <c r="AD88" s="892">
        <v>0.31287650585026389</v>
      </c>
      <c r="AE88" s="744"/>
      <c r="AF88" s="891">
        <v>1.5240500071728037E-2</v>
      </c>
      <c r="AG88" s="892">
        <v>1.8964256551876762E-2</v>
      </c>
    </row>
    <row r="89" spans="1:33" ht="30" customHeight="1" thickBot="1">
      <c r="A89" s="190" t="s">
        <v>368</v>
      </c>
      <c r="B89" s="893" t="s">
        <v>454</v>
      </c>
      <c r="C89" s="891">
        <v>2.3894996634507518E-2</v>
      </c>
      <c r="D89" s="894">
        <v>0.17110448938922987</v>
      </c>
      <c r="E89" s="894">
        <v>7.5471698113207544E-2</v>
      </c>
      <c r="F89" s="894">
        <v>0.1738938249168025</v>
      </c>
      <c r="G89" s="894">
        <v>2.7858326429163215E-2</v>
      </c>
      <c r="H89" s="892">
        <v>0.17138889635734714</v>
      </c>
      <c r="I89" s="891">
        <v>7.1925754060324823E-2</v>
      </c>
      <c r="J89" s="894">
        <v>0.1656964824523928</v>
      </c>
      <c r="K89" s="894">
        <v>0.10012515644555695</v>
      </c>
      <c r="L89" s="894">
        <v>6.6294691862256824E-2</v>
      </c>
      <c r="M89" s="894">
        <v>8.0856123662306781E-2</v>
      </c>
      <c r="N89" s="892">
        <v>0.10990965892868361</v>
      </c>
      <c r="O89" s="896">
        <v>8.3168624007225078E-2</v>
      </c>
      <c r="P89" s="894">
        <v>0.28450594080453084</v>
      </c>
      <c r="Q89" s="897">
        <v>7.5471698113207544E-2</v>
      </c>
      <c r="R89" s="897">
        <v>0.30610310398836554</v>
      </c>
      <c r="S89" s="894">
        <v>8.3167283548190363E-2</v>
      </c>
      <c r="T89" s="892">
        <v>0.28489522137527701</v>
      </c>
      <c r="U89" s="899">
        <v>8.2811087431176794E-2</v>
      </c>
      <c r="V89" s="900">
        <v>0.17447389219202789</v>
      </c>
      <c r="W89" s="901">
        <v>8.6378737541528236E-2</v>
      </c>
      <c r="X89" s="901">
        <v>0.15452880594759702</v>
      </c>
      <c r="Y89" s="901">
        <v>8.281528819391698E-2</v>
      </c>
      <c r="Z89" s="902">
        <v>0.17213138728892918</v>
      </c>
      <c r="AC89" s="891">
        <v>0.3575757575757576</v>
      </c>
      <c r="AD89" s="892">
        <v>0.38812272989243596</v>
      </c>
      <c r="AE89" s="744"/>
      <c r="AF89" s="891">
        <v>8.2844842422567233E-2</v>
      </c>
      <c r="AG89" s="892">
        <v>0.17232290989865831</v>
      </c>
    </row>
    <row r="90" spans="1:33" ht="12.75" customHeight="1">
      <c r="AE90" s="731"/>
    </row>
    <row r="91" spans="1:33" ht="14.25" customHeight="1"/>
    <row r="92" spans="1:33" ht="20.25" customHeight="1">
      <c r="B92" s="156" t="s">
        <v>403</v>
      </c>
    </row>
    <row r="93" spans="1:33" ht="20.25" customHeight="1">
      <c r="B93" s="182" t="s">
        <v>277</v>
      </c>
    </row>
    <row r="94" spans="1:33" ht="20.25" customHeight="1">
      <c r="B94" s="182" t="s">
        <v>409</v>
      </c>
    </row>
  </sheetData>
  <mergeCells count="40">
    <mergeCell ref="Q6:R6"/>
    <mergeCell ref="S6:T6"/>
    <mergeCell ref="B2:AG2"/>
    <mergeCell ref="U6:V6"/>
    <mergeCell ref="I6:J6"/>
    <mergeCell ref="K6:L6"/>
    <mergeCell ref="AC5:AD6"/>
    <mergeCell ref="AF5:AG6"/>
    <mergeCell ref="Q51:R51"/>
    <mergeCell ref="S51:T51"/>
    <mergeCell ref="U51:V51"/>
    <mergeCell ref="A1:AA1"/>
    <mergeCell ref="A5:A7"/>
    <mergeCell ref="C5:H5"/>
    <mergeCell ref="I5:N5"/>
    <mergeCell ref="O5:T5"/>
    <mergeCell ref="U5:Z5"/>
    <mergeCell ref="C6:D6"/>
    <mergeCell ref="E6:F6"/>
    <mergeCell ref="G6:H6"/>
    <mergeCell ref="W6:X6"/>
    <mergeCell ref="Y6:Z6"/>
    <mergeCell ref="M6:N6"/>
    <mergeCell ref="O6:P6"/>
    <mergeCell ref="AC50:AD51"/>
    <mergeCell ref="AF50:AG51"/>
    <mergeCell ref="Y51:Z51"/>
    <mergeCell ref="W51:X51"/>
    <mergeCell ref="A50:A52"/>
    <mergeCell ref="C50:H50"/>
    <mergeCell ref="I50:N50"/>
    <mergeCell ref="O50:T50"/>
    <mergeCell ref="U50:Z50"/>
    <mergeCell ref="C51:D51"/>
    <mergeCell ref="E51:F51"/>
    <mergeCell ref="G51:H51"/>
    <mergeCell ref="I51:J51"/>
    <mergeCell ref="K51:L51"/>
    <mergeCell ref="M51:N51"/>
    <mergeCell ref="O51:P51"/>
  </mergeCells>
  <phoneticPr fontId="7"/>
  <printOptions horizontalCentered="1"/>
  <pageMargins left="0.23622047244094491" right="0.23622047244094491" top="0.55118110236220474" bottom="0.55118110236220474" header="0.31496062992125984" footer="0.31496062992125984"/>
  <pageSetup paperSize="9" scale="42" fitToHeight="0" orientation="landscape" r:id="rId1"/>
  <headerFooter>
    <oddFooter>&amp;C&amp;18&amp;P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9">
    <pageSetUpPr fitToPage="1"/>
  </sheetPr>
  <dimension ref="A1:V76"/>
  <sheetViews>
    <sheetView topLeftCell="B23" zoomScale="70" zoomScaleNormal="70" workbookViewId="0">
      <selection activeCell="C26" sqref="C26"/>
    </sheetView>
  </sheetViews>
  <sheetFormatPr defaultColWidth="9" defaultRowHeight="13.5"/>
  <cols>
    <col min="1" max="1" width="16.75" style="298" hidden="1" customWidth="1"/>
    <col min="2" max="2" width="11.875" style="298" customWidth="1"/>
    <col min="3" max="3" width="12.625" style="298" customWidth="1"/>
    <col min="4" max="4" width="11.375" style="298" customWidth="1"/>
    <col min="5" max="14" width="11.5" style="298" customWidth="1"/>
    <col min="15" max="15" width="12.75" style="298" customWidth="1"/>
    <col min="16" max="17" width="11.5" style="298" customWidth="1"/>
    <col min="18" max="18" width="2.5" style="298" customWidth="1"/>
    <col min="19" max="19" width="7.125" style="298" customWidth="1"/>
    <col min="20" max="20" width="7.25" style="298" customWidth="1"/>
    <col min="21" max="21" width="2.375" style="298" customWidth="1"/>
    <col min="22" max="23" width="11.5" style="298" customWidth="1"/>
    <col min="24" max="25" width="2" style="298" customWidth="1"/>
    <col min="26" max="26" width="9" style="298"/>
    <col min="27" max="27" width="16.75" style="298" customWidth="1"/>
    <col min="28" max="32" width="12.75" style="298" customWidth="1"/>
    <col min="33" max="33" width="13.375" style="298" customWidth="1"/>
    <col min="34" max="38" width="12.75" style="298" customWidth="1"/>
    <col min="39" max="43" width="12.625" style="298" customWidth="1"/>
    <col min="44" max="16384" width="9" style="298"/>
  </cols>
  <sheetData>
    <row r="1" spans="1:22" s="309" customFormat="1" ht="41.25" customHeight="1">
      <c r="B1" s="1095" t="s">
        <v>295</v>
      </c>
      <c r="C1" s="522"/>
      <c r="D1" s="522"/>
      <c r="E1" s="523"/>
      <c r="F1" s="523"/>
      <c r="G1" s="523"/>
      <c r="H1" s="524"/>
      <c r="I1" s="524"/>
      <c r="J1" s="524"/>
      <c r="K1" s="524"/>
      <c r="L1" s="524"/>
      <c r="M1" s="524"/>
      <c r="N1" s="524"/>
      <c r="O1" s="524"/>
      <c r="P1" s="524"/>
      <c r="Q1" s="524"/>
      <c r="R1" s="524"/>
      <c r="S1" s="524"/>
    </row>
    <row r="2" spans="1:22" s="309" customFormat="1" ht="28.5" customHeight="1">
      <c r="A2" s="523"/>
      <c r="B2" s="523"/>
      <c r="C2" s="523"/>
      <c r="D2" s="523"/>
      <c r="E2" s="523"/>
      <c r="F2" s="523"/>
      <c r="G2" s="523"/>
      <c r="H2" s="524"/>
      <c r="I2" s="524"/>
      <c r="J2" s="524"/>
      <c r="K2" s="524"/>
      <c r="L2" s="524"/>
      <c r="M2" s="524"/>
      <c r="N2" s="524"/>
      <c r="O2" s="524"/>
      <c r="P2" s="524"/>
      <c r="Q2" s="524"/>
      <c r="R2" s="524"/>
      <c r="S2" s="524"/>
    </row>
    <row r="3" spans="1:22" s="309" customFormat="1" ht="18.75">
      <c r="B3" s="58" t="s">
        <v>333</v>
      </c>
      <c r="C3" s="58"/>
      <c r="D3" s="58"/>
      <c r="E3" s="58"/>
      <c r="F3" s="524"/>
      <c r="G3" s="524"/>
      <c r="H3" s="524"/>
      <c r="I3" s="524"/>
      <c r="J3" s="524"/>
      <c r="K3" s="524"/>
      <c r="L3" s="524"/>
      <c r="M3" s="524"/>
      <c r="N3" s="524"/>
      <c r="O3" s="524"/>
      <c r="P3" s="524"/>
      <c r="Q3" s="524"/>
      <c r="R3" s="524"/>
      <c r="S3" s="524"/>
      <c r="V3" s="526" t="s">
        <v>296</v>
      </c>
    </row>
    <row r="4" spans="1:22" s="309" customFormat="1" ht="12" customHeight="1" thickBot="1">
      <c r="A4" s="525"/>
      <c r="B4" s="525"/>
      <c r="C4" s="525"/>
      <c r="D4" s="525"/>
      <c r="E4" s="525"/>
      <c r="F4" s="524"/>
      <c r="G4" s="524"/>
      <c r="H4" s="524"/>
      <c r="I4" s="524"/>
      <c r="J4" s="524"/>
      <c r="K4" s="524"/>
      <c r="L4" s="524"/>
      <c r="M4" s="524"/>
      <c r="N4" s="524"/>
      <c r="O4" s="524"/>
      <c r="P4" s="524"/>
      <c r="Q4" s="524"/>
      <c r="R4" s="524"/>
      <c r="S4" s="524"/>
    </row>
    <row r="5" spans="1:22" s="527" customFormat="1" ht="17.25" customHeight="1">
      <c r="A5" s="1377"/>
      <c r="B5" s="685"/>
      <c r="C5" s="1400" t="s">
        <v>297</v>
      </c>
      <c r="D5" s="1400"/>
      <c r="E5" s="1398"/>
      <c r="F5" s="1398"/>
      <c r="G5" s="1398"/>
      <c r="H5" s="1398"/>
      <c r="I5" s="1362" t="s">
        <v>298</v>
      </c>
      <c r="J5" s="1363"/>
      <c r="K5" s="1362" t="s">
        <v>299</v>
      </c>
      <c r="L5" s="1363"/>
      <c r="M5" s="1362" t="s">
        <v>77</v>
      </c>
      <c r="N5" s="1363"/>
      <c r="O5" s="1362" t="s">
        <v>300</v>
      </c>
      <c r="P5" s="1363"/>
      <c r="Q5" s="1389" t="s">
        <v>301</v>
      </c>
      <c r="S5" s="1377" t="s">
        <v>302</v>
      </c>
      <c r="T5" s="1400"/>
      <c r="U5" s="1400"/>
      <c r="V5" s="1378"/>
    </row>
    <row r="6" spans="1:22" s="527" customFormat="1" ht="17.25" customHeight="1">
      <c r="A6" s="1381"/>
      <c r="B6" s="686"/>
      <c r="C6" s="1419"/>
      <c r="D6" s="1365"/>
      <c r="E6" s="1366" t="s">
        <v>303</v>
      </c>
      <c r="F6" s="1366"/>
      <c r="G6" s="1366" t="s">
        <v>304</v>
      </c>
      <c r="H6" s="1366"/>
      <c r="I6" s="1364"/>
      <c r="J6" s="1365"/>
      <c r="K6" s="1364"/>
      <c r="L6" s="1365"/>
      <c r="M6" s="1364"/>
      <c r="N6" s="1365"/>
      <c r="O6" s="1364"/>
      <c r="P6" s="1365"/>
      <c r="Q6" s="1390"/>
      <c r="S6" s="1379"/>
      <c r="T6" s="1419"/>
      <c r="U6" s="1419"/>
      <c r="V6" s="1380"/>
    </row>
    <row r="7" spans="1:22" s="309" customFormat="1" ht="49.5" customHeight="1" thickBot="1">
      <c r="A7" s="1382"/>
      <c r="B7" s="687"/>
      <c r="C7" s="528" t="s">
        <v>306</v>
      </c>
      <c r="D7" s="1136" t="s">
        <v>453</v>
      </c>
      <c r="E7" s="684" t="s">
        <v>306</v>
      </c>
      <c r="F7" s="1136" t="s">
        <v>453</v>
      </c>
      <c r="G7" s="529" t="s">
        <v>306</v>
      </c>
      <c r="H7" s="1136" t="s">
        <v>453</v>
      </c>
      <c r="I7" s="529" t="s">
        <v>306</v>
      </c>
      <c r="J7" s="1136" t="s">
        <v>453</v>
      </c>
      <c r="K7" s="529" t="s">
        <v>306</v>
      </c>
      <c r="L7" s="1136" t="s">
        <v>453</v>
      </c>
      <c r="M7" s="529" t="s">
        <v>306</v>
      </c>
      <c r="N7" s="1136" t="s">
        <v>453</v>
      </c>
      <c r="O7" s="529" t="s">
        <v>306</v>
      </c>
      <c r="P7" s="1136" t="s">
        <v>453</v>
      </c>
      <c r="Q7" s="1391"/>
      <c r="S7" s="1420" t="s">
        <v>306</v>
      </c>
      <c r="T7" s="1421"/>
      <c r="U7" s="1422" t="s">
        <v>453</v>
      </c>
      <c r="V7" s="1423"/>
    </row>
    <row r="8" spans="1:22" s="307" customFormat="1" ht="18" hidden="1" customHeight="1" thickTop="1">
      <c r="A8" s="609"/>
      <c r="B8" s="686"/>
      <c r="S8" s="609"/>
      <c r="V8" s="308"/>
    </row>
    <row r="9" spans="1:22" s="307" customFormat="1" ht="18" hidden="1" customHeight="1" thickTop="1">
      <c r="A9" s="609"/>
      <c r="B9" s="686"/>
      <c r="S9" s="609"/>
      <c r="V9" s="308"/>
    </row>
    <row r="10" spans="1:22" s="307" customFormat="1" ht="30" hidden="1" customHeight="1">
      <c r="A10" s="609"/>
      <c r="B10" s="686"/>
      <c r="S10" s="609"/>
      <c r="V10" s="308"/>
    </row>
    <row r="11" spans="1:22" s="307" customFormat="1" ht="30" hidden="1" customHeight="1">
      <c r="A11" s="609"/>
      <c r="B11" s="686"/>
      <c r="S11" s="609"/>
      <c r="V11" s="308"/>
    </row>
    <row r="12" spans="1:22" s="307" customFormat="1" ht="30" hidden="1" customHeight="1">
      <c r="A12" s="609"/>
      <c r="B12" s="686"/>
      <c r="S12" s="609"/>
      <c r="V12" s="308"/>
    </row>
    <row r="13" spans="1:22" s="307" customFormat="1" ht="36" hidden="1" customHeight="1" thickTop="1">
      <c r="A13" s="608" t="s">
        <v>321</v>
      </c>
      <c r="B13" s="695" t="s">
        <v>311</v>
      </c>
      <c r="C13" s="594">
        <v>130</v>
      </c>
      <c r="D13" s="572">
        <v>65.599999999999994</v>
      </c>
      <c r="E13" s="532">
        <v>83</v>
      </c>
      <c r="F13" s="572">
        <v>53</v>
      </c>
      <c r="G13" s="532">
        <v>47</v>
      </c>
      <c r="H13" s="532">
        <v>12.6</v>
      </c>
      <c r="I13" s="532">
        <v>14.5</v>
      </c>
      <c r="J13" s="532">
        <v>11.1</v>
      </c>
      <c r="K13" s="532">
        <v>9.8000000000000007</v>
      </c>
      <c r="L13" s="532">
        <v>7.6000000000000005</v>
      </c>
      <c r="M13" s="532">
        <v>137.69999999999999</v>
      </c>
      <c r="N13" s="532">
        <v>68.599999999999994</v>
      </c>
      <c r="O13" s="532">
        <v>292</v>
      </c>
      <c r="P13" s="572">
        <v>152.89999999999998</v>
      </c>
      <c r="Q13" s="533">
        <v>22</v>
      </c>
      <c r="R13" s="534"/>
      <c r="S13" s="1415">
        <v>12</v>
      </c>
      <c r="T13" s="1416"/>
      <c r="U13" s="1417">
        <v>9</v>
      </c>
      <c r="V13" s="1418"/>
    </row>
    <row r="14" spans="1:22" s="307" customFormat="1" ht="33.75" customHeight="1" thickTop="1">
      <c r="A14" s="592" t="s">
        <v>11</v>
      </c>
      <c r="B14" s="692" t="s">
        <v>312</v>
      </c>
      <c r="C14" s="612">
        <v>122.5</v>
      </c>
      <c r="D14" s="613">
        <v>85.2</v>
      </c>
      <c r="E14" s="595">
        <v>81.5</v>
      </c>
      <c r="F14" s="613">
        <v>55.2</v>
      </c>
      <c r="G14" s="595">
        <v>41</v>
      </c>
      <c r="H14" s="595">
        <v>30</v>
      </c>
      <c r="I14" s="595">
        <v>15.5</v>
      </c>
      <c r="J14" s="595">
        <v>11.7</v>
      </c>
      <c r="K14" s="595">
        <v>10</v>
      </c>
      <c r="L14" s="595">
        <v>6</v>
      </c>
      <c r="M14" s="595">
        <v>119</v>
      </c>
      <c r="N14" s="595">
        <v>66</v>
      </c>
      <c r="O14" s="595">
        <v>267</v>
      </c>
      <c r="P14" s="613">
        <v>168.9</v>
      </c>
      <c r="Q14" s="127">
        <v>25</v>
      </c>
      <c r="R14" s="534"/>
      <c r="S14" s="1415">
        <v>10</v>
      </c>
      <c r="T14" s="1416"/>
      <c r="U14" s="1417">
        <v>5.0999999999999996</v>
      </c>
      <c r="V14" s="1418"/>
    </row>
    <row r="15" spans="1:22" s="307" customFormat="1" ht="33.75" customHeight="1">
      <c r="A15" s="541" t="s">
        <v>13</v>
      </c>
      <c r="B15" s="692" t="s">
        <v>14</v>
      </c>
      <c r="C15" s="544">
        <v>105.5</v>
      </c>
      <c r="D15" s="576">
        <v>73.8</v>
      </c>
      <c r="E15" s="573">
        <v>73.5</v>
      </c>
      <c r="F15" s="576">
        <v>48.8</v>
      </c>
      <c r="G15" s="573">
        <v>32</v>
      </c>
      <c r="H15" s="573">
        <v>25</v>
      </c>
      <c r="I15" s="573">
        <v>15.5</v>
      </c>
      <c r="J15" s="573">
        <v>11.7</v>
      </c>
      <c r="K15" s="573">
        <v>12</v>
      </c>
      <c r="L15" s="573">
        <v>8.3000000000000007</v>
      </c>
      <c r="M15" s="573">
        <v>111</v>
      </c>
      <c r="N15" s="573">
        <v>69.7</v>
      </c>
      <c r="O15" s="573">
        <v>244</v>
      </c>
      <c r="P15" s="576">
        <v>163.5</v>
      </c>
      <c r="Q15" s="574">
        <v>25</v>
      </c>
      <c r="R15" s="534"/>
      <c r="S15" s="1415">
        <v>11</v>
      </c>
      <c r="T15" s="1416"/>
      <c r="U15" s="1417">
        <v>7.5</v>
      </c>
      <c r="V15" s="1418"/>
    </row>
    <row r="16" spans="1:22" s="307" customFormat="1" ht="33.75" customHeight="1">
      <c r="A16" s="541" t="s">
        <v>15</v>
      </c>
      <c r="B16" s="692" t="s">
        <v>16</v>
      </c>
      <c r="C16" s="544">
        <v>110</v>
      </c>
      <c r="D16" s="576">
        <v>78.900000000000006</v>
      </c>
      <c r="E16" s="573">
        <v>78</v>
      </c>
      <c r="F16" s="576">
        <v>51.9</v>
      </c>
      <c r="G16" s="573">
        <v>32</v>
      </c>
      <c r="H16" s="573">
        <v>27</v>
      </c>
      <c r="I16" s="573">
        <v>16.5</v>
      </c>
      <c r="J16" s="573">
        <v>7.7</v>
      </c>
      <c r="K16" s="573">
        <v>13</v>
      </c>
      <c r="L16" s="573">
        <v>7.8</v>
      </c>
      <c r="M16" s="573">
        <v>108.5</v>
      </c>
      <c r="N16" s="573">
        <v>75.599999999999994</v>
      </c>
      <c r="O16" s="573">
        <v>248</v>
      </c>
      <c r="P16" s="576">
        <v>170</v>
      </c>
      <c r="Q16" s="574">
        <v>30</v>
      </c>
      <c r="R16" s="534"/>
      <c r="S16" s="1415">
        <v>8</v>
      </c>
      <c r="T16" s="1416"/>
      <c r="U16" s="1417">
        <v>5.4</v>
      </c>
      <c r="V16" s="1418"/>
    </row>
    <row r="17" spans="1:22" s="307" customFormat="1" ht="33.75" customHeight="1">
      <c r="A17" s="541" t="s">
        <v>318</v>
      </c>
      <c r="B17" s="692" t="s">
        <v>319</v>
      </c>
      <c r="C17" s="544">
        <v>116</v>
      </c>
      <c r="D17" s="576">
        <v>86</v>
      </c>
      <c r="E17" s="573">
        <v>109</v>
      </c>
      <c r="F17" s="576">
        <v>79</v>
      </c>
      <c r="G17" s="573">
        <v>7</v>
      </c>
      <c r="H17" s="573">
        <v>7</v>
      </c>
      <c r="I17" s="573">
        <v>17</v>
      </c>
      <c r="J17" s="573">
        <v>12</v>
      </c>
      <c r="K17" s="573">
        <v>15</v>
      </c>
      <c r="L17" s="573">
        <v>11</v>
      </c>
      <c r="M17" s="573">
        <v>110</v>
      </c>
      <c r="N17" s="573">
        <v>81</v>
      </c>
      <c r="O17" s="573">
        <v>257</v>
      </c>
      <c r="P17" s="576">
        <v>190</v>
      </c>
      <c r="Q17" s="574">
        <v>26</v>
      </c>
      <c r="R17" s="534"/>
      <c r="S17" s="1415">
        <v>10</v>
      </c>
      <c r="T17" s="1416"/>
      <c r="U17" s="1417">
        <v>7.8</v>
      </c>
      <c r="V17" s="1418"/>
    </row>
    <row r="18" spans="1:22" s="307" customFormat="1" ht="33.75" customHeight="1">
      <c r="A18" s="541" t="s">
        <v>19</v>
      </c>
      <c r="B18" s="692" t="s">
        <v>209</v>
      </c>
      <c r="C18" s="544">
        <v>123</v>
      </c>
      <c r="D18" s="576">
        <v>94.7</v>
      </c>
      <c r="E18" s="573">
        <v>118</v>
      </c>
      <c r="F18" s="576">
        <v>89.7</v>
      </c>
      <c r="G18" s="573">
        <v>5</v>
      </c>
      <c r="H18" s="573">
        <v>5</v>
      </c>
      <c r="I18" s="573">
        <v>17</v>
      </c>
      <c r="J18" s="573">
        <v>6.2</v>
      </c>
      <c r="K18" s="573">
        <v>15.5</v>
      </c>
      <c r="L18" s="573">
        <v>11.8</v>
      </c>
      <c r="M18" s="573">
        <v>116.5</v>
      </c>
      <c r="N18" s="573">
        <v>91.6</v>
      </c>
      <c r="O18" s="573">
        <v>272</v>
      </c>
      <c r="P18" s="576">
        <v>204.3</v>
      </c>
      <c r="Q18" s="574">
        <v>30</v>
      </c>
      <c r="R18" s="534"/>
      <c r="S18" s="1415">
        <v>8</v>
      </c>
      <c r="T18" s="1416"/>
      <c r="U18" s="1417">
        <v>6.3</v>
      </c>
      <c r="V18" s="1418"/>
    </row>
    <row r="19" spans="1:22" s="307" customFormat="1" ht="33.75" customHeight="1">
      <c r="A19" s="541" t="s">
        <v>341</v>
      </c>
      <c r="B19" s="692" t="s">
        <v>342</v>
      </c>
      <c r="C19" s="544">
        <v>97</v>
      </c>
      <c r="D19" s="576">
        <v>77.2</v>
      </c>
      <c r="E19" s="573">
        <v>72</v>
      </c>
      <c r="F19" s="576">
        <v>61.1</v>
      </c>
      <c r="G19" s="573">
        <v>25</v>
      </c>
      <c r="H19" s="573">
        <v>16.100000000000001</v>
      </c>
      <c r="I19" s="573">
        <v>30</v>
      </c>
      <c r="J19" s="573">
        <v>5.5</v>
      </c>
      <c r="K19" s="573">
        <v>17</v>
      </c>
      <c r="L19" s="573">
        <v>13.5</v>
      </c>
      <c r="M19" s="573">
        <v>131</v>
      </c>
      <c r="N19" s="573">
        <v>104</v>
      </c>
      <c r="O19" s="573">
        <v>275</v>
      </c>
      <c r="P19" s="576">
        <v>200.2</v>
      </c>
      <c r="Q19" s="574">
        <v>30</v>
      </c>
      <c r="R19" s="534"/>
      <c r="S19" s="1415">
        <v>12</v>
      </c>
      <c r="T19" s="1416"/>
      <c r="U19" s="1417">
        <v>1</v>
      </c>
      <c r="V19" s="1418"/>
    </row>
    <row r="20" spans="1:22" s="307" customFormat="1" ht="33.75" customHeight="1">
      <c r="A20" s="541" t="s">
        <v>366</v>
      </c>
      <c r="B20" s="692" t="s">
        <v>365</v>
      </c>
      <c r="C20" s="544">
        <v>135</v>
      </c>
      <c r="D20" s="576">
        <v>112.6</v>
      </c>
      <c r="E20" s="573">
        <v>118</v>
      </c>
      <c r="F20" s="576">
        <v>95.6</v>
      </c>
      <c r="G20" s="573">
        <v>17</v>
      </c>
      <c r="H20" s="573">
        <v>17</v>
      </c>
      <c r="I20" s="573">
        <v>19</v>
      </c>
      <c r="J20" s="573">
        <v>14.9</v>
      </c>
      <c r="K20" s="573">
        <v>20</v>
      </c>
      <c r="L20" s="573">
        <v>15.2</v>
      </c>
      <c r="M20" s="573">
        <v>188</v>
      </c>
      <c r="N20" s="573">
        <v>139.30000000000001</v>
      </c>
      <c r="O20" s="573">
        <v>362</v>
      </c>
      <c r="P20" s="576">
        <v>282</v>
      </c>
      <c r="Q20" s="574">
        <v>36</v>
      </c>
      <c r="R20" s="534"/>
      <c r="S20" s="1415">
        <v>10</v>
      </c>
      <c r="T20" s="1416"/>
      <c r="U20" s="1417">
        <v>3.1</v>
      </c>
      <c r="V20" s="1418"/>
    </row>
    <row r="21" spans="1:22" s="307" customFormat="1" ht="33.75" customHeight="1">
      <c r="A21" s="541" t="s">
        <v>368</v>
      </c>
      <c r="B21" s="692" t="s">
        <v>368</v>
      </c>
      <c r="C21" s="544">
        <v>138</v>
      </c>
      <c r="D21" s="576">
        <v>116.3</v>
      </c>
      <c r="E21" s="573">
        <v>118</v>
      </c>
      <c r="F21" s="576">
        <v>96.3</v>
      </c>
      <c r="G21" s="573">
        <v>20</v>
      </c>
      <c r="H21" s="573">
        <v>20</v>
      </c>
      <c r="I21" s="573">
        <v>33</v>
      </c>
      <c r="J21" s="573">
        <v>20.7</v>
      </c>
      <c r="K21" s="573">
        <v>17.5</v>
      </c>
      <c r="L21" s="573">
        <v>12.8</v>
      </c>
      <c r="M21" s="573">
        <v>152.5</v>
      </c>
      <c r="N21" s="573">
        <v>97</v>
      </c>
      <c r="O21" s="573">
        <v>341</v>
      </c>
      <c r="P21" s="576">
        <v>246.8</v>
      </c>
      <c r="Q21" s="574">
        <v>40</v>
      </c>
      <c r="R21" s="534"/>
      <c r="S21" s="1415">
        <v>11</v>
      </c>
      <c r="T21" s="1416"/>
      <c r="U21" s="1417">
        <v>7.1</v>
      </c>
      <c r="V21" s="1418"/>
    </row>
    <row r="22" spans="1:22" s="307" customFormat="1" ht="33.75" customHeight="1">
      <c r="A22" s="541" t="s">
        <v>368</v>
      </c>
      <c r="B22" s="692" t="s">
        <v>380</v>
      </c>
      <c r="C22" s="544">
        <v>131.5</v>
      </c>
      <c r="D22" s="576">
        <v>111.7</v>
      </c>
      <c r="E22" s="573">
        <v>113.5</v>
      </c>
      <c r="F22" s="576">
        <v>93.7</v>
      </c>
      <c r="G22" s="573">
        <v>18</v>
      </c>
      <c r="H22" s="573">
        <v>18</v>
      </c>
      <c r="I22" s="573">
        <v>39</v>
      </c>
      <c r="J22" s="573">
        <v>25.4</v>
      </c>
      <c r="K22" s="573">
        <v>20</v>
      </c>
      <c r="L22" s="573">
        <v>13.9</v>
      </c>
      <c r="M22" s="573">
        <v>166.5</v>
      </c>
      <c r="N22" s="573">
        <v>110.7</v>
      </c>
      <c r="O22" s="573">
        <v>357</v>
      </c>
      <c r="P22" s="576">
        <v>261.7</v>
      </c>
      <c r="Q22" s="574">
        <v>37</v>
      </c>
      <c r="R22" s="534"/>
      <c r="S22" s="1415">
        <v>9</v>
      </c>
      <c r="T22" s="1416"/>
      <c r="U22" s="1417">
        <v>6.5</v>
      </c>
      <c r="V22" s="1418"/>
    </row>
    <row r="23" spans="1:22" s="307" customFormat="1" ht="33.75" customHeight="1">
      <c r="A23" s="541"/>
      <c r="B23" s="692" t="s">
        <v>386</v>
      </c>
      <c r="C23" s="544">
        <v>122.7</v>
      </c>
      <c r="D23" s="576">
        <v>99.1</v>
      </c>
      <c r="E23" s="573">
        <v>106.95</v>
      </c>
      <c r="F23" s="576">
        <v>85.35</v>
      </c>
      <c r="G23" s="573">
        <v>15.75</v>
      </c>
      <c r="H23" s="573">
        <v>13.75</v>
      </c>
      <c r="I23" s="573">
        <v>44.5</v>
      </c>
      <c r="J23" s="573">
        <v>24.8</v>
      </c>
      <c r="K23" s="573">
        <v>23.2</v>
      </c>
      <c r="L23" s="573">
        <v>15.2</v>
      </c>
      <c r="M23" s="573">
        <v>158.30000000000001</v>
      </c>
      <c r="N23" s="573">
        <v>94</v>
      </c>
      <c r="O23" s="573">
        <v>348.7</v>
      </c>
      <c r="P23" s="576">
        <v>233.1</v>
      </c>
      <c r="Q23" s="574">
        <v>34</v>
      </c>
      <c r="R23" s="534"/>
      <c r="S23" s="1415">
        <v>11</v>
      </c>
      <c r="T23" s="1416"/>
      <c r="U23" s="1417">
        <v>4.5</v>
      </c>
      <c r="V23" s="1418"/>
    </row>
    <row r="24" spans="1:22" s="307" customFormat="1" ht="33.75" customHeight="1">
      <c r="A24" s="541"/>
      <c r="B24" s="690" t="s">
        <v>419</v>
      </c>
      <c r="C24" s="612">
        <v>152.94999999999999</v>
      </c>
      <c r="D24" s="613">
        <v>132.75</v>
      </c>
      <c r="E24" s="595">
        <v>128.44999999999999</v>
      </c>
      <c r="F24" s="613">
        <v>108.75</v>
      </c>
      <c r="G24" s="595">
        <v>24.5</v>
      </c>
      <c r="H24" s="595">
        <v>24</v>
      </c>
      <c r="I24" s="595">
        <v>43</v>
      </c>
      <c r="J24" s="595">
        <v>25.8</v>
      </c>
      <c r="K24" s="595">
        <v>26.15</v>
      </c>
      <c r="L24" s="595">
        <v>17.75</v>
      </c>
      <c r="M24" s="595">
        <v>993.2</v>
      </c>
      <c r="N24" s="595">
        <v>89.85</v>
      </c>
      <c r="O24" s="595">
        <v>1215.3</v>
      </c>
      <c r="P24" s="613">
        <v>266.14999999999998</v>
      </c>
      <c r="Q24" s="127">
        <v>50</v>
      </c>
      <c r="R24" s="534"/>
      <c r="S24" s="1415">
        <v>22</v>
      </c>
      <c r="T24" s="1416"/>
      <c r="U24" s="1417">
        <v>8.1</v>
      </c>
      <c r="V24" s="1418"/>
    </row>
    <row r="25" spans="1:22" s="307" customFormat="1" ht="33.75" customHeight="1" thickBot="1">
      <c r="A25" s="593" t="s">
        <v>368</v>
      </c>
      <c r="B25" s="690" t="s">
        <v>430</v>
      </c>
      <c r="C25" s="612">
        <v>158.60000000000002</v>
      </c>
      <c r="D25" s="613">
        <v>131</v>
      </c>
      <c r="E25" s="595">
        <v>132.94999999999999</v>
      </c>
      <c r="F25" s="613">
        <v>109.1</v>
      </c>
      <c r="G25" s="595">
        <v>25.65</v>
      </c>
      <c r="H25" s="595">
        <v>21.9</v>
      </c>
      <c r="I25" s="595">
        <v>53.55</v>
      </c>
      <c r="J25" s="595">
        <v>35.35</v>
      </c>
      <c r="K25" s="595">
        <v>26.9</v>
      </c>
      <c r="L25" s="595">
        <v>17.2</v>
      </c>
      <c r="M25" s="595">
        <v>1041.75</v>
      </c>
      <c r="N25" s="595">
        <v>95.600000000000009</v>
      </c>
      <c r="O25" s="595">
        <v>1280.8</v>
      </c>
      <c r="P25" s="613">
        <v>279.14999999999998</v>
      </c>
      <c r="Q25" s="127">
        <v>53</v>
      </c>
      <c r="R25" s="534"/>
      <c r="S25" s="1415">
        <v>21</v>
      </c>
      <c r="T25" s="1416"/>
      <c r="U25" s="1417">
        <v>7.6</v>
      </c>
      <c r="V25" s="1418"/>
    </row>
    <row r="26" spans="1:22" s="307" customFormat="1" ht="33.75" customHeight="1" thickBot="1">
      <c r="A26" s="593" t="s">
        <v>368</v>
      </c>
      <c r="B26" s="1025" t="s">
        <v>454</v>
      </c>
      <c r="C26" s="1031">
        <v>238.3</v>
      </c>
      <c r="D26" s="1021">
        <v>210.60000000000002</v>
      </c>
      <c r="E26" s="1032">
        <v>191.15</v>
      </c>
      <c r="F26" s="1021">
        <v>164.2</v>
      </c>
      <c r="G26" s="1032">
        <v>47.15</v>
      </c>
      <c r="H26" s="1032">
        <v>46.4</v>
      </c>
      <c r="I26" s="1032">
        <v>75.099999999999994</v>
      </c>
      <c r="J26" s="1032">
        <v>51.65</v>
      </c>
      <c r="K26" s="1032">
        <v>27.2</v>
      </c>
      <c r="L26" s="1032">
        <v>19.899999999999999</v>
      </c>
      <c r="M26" s="1032">
        <v>1173.3999999999999</v>
      </c>
      <c r="N26" s="1032">
        <v>125.1</v>
      </c>
      <c r="O26" s="1032">
        <v>1513.9999999999998</v>
      </c>
      <c r="P26" s="1021">
        <v>407.25</v>
      </c>
      <c r="Q26" s="1022">
        <v>56</v>
      </c>
      <c r="R26" s="534"/>
      <c r="S26" s="1410">
        <v>34</v>
      </c>
      <c r="T26" s="1411"/>
      <c r="U26" s="1412">
        <v>16.399999999999999</v>
      </c>
      <c r="V26" s="1413"/>
    </row>
    <row r="27" spans="1:22" s="309" customFormat="1" ht="17.25"/>
    <row r="28" spans="1:22" s="309" customFormat="1" ht="18.75">
      <c r="B28" s="58" t="s">
        <v>334</v>
      </c>
      <c r="C28" s="58"/>
      <c r="D28" s="58"/>
      <c r="E28" s="58"/>
      <c r="F28" s="311" t="s">
        <v>313</v>
      </c>
    </row>
    <row r="29" spans="1:22" s="309" customFormat="1" ht="12" customHeight="1" thickBot="1">
      <c r="A29" s="607"/>
      <c r="B29" s="607"/>
      <c r="C29" s="607"/>
      <c r="D29" s="607"/>
      <c r="E29" s="607"/>
    </row>
    <row r="30" spans="1:22" s="309" customFormat="1" ht="33" customHeight="1">
      <c r="A30" s="1377"/>
      <c r="B30" s="685"/>
      <c r="C30" s="1414" t="s">
        <v>314</v>
      </c>
      <c r="D30" s="1395"/>
      <c r="E30" s="1396" t="s">
        <v>315</v>
      </c>
      <c r="F30" s="1397"/>
    </row>
    <row r="31" spans="1:22" s="309" customFormat="1" ht="38.25" customHeight="1" thickBot="1">
      <c r="A31" s="1382"/>
      <c r="B31" s="687"/>
      <c r="C31" s="684" t="s">
        <v>306</v>
      </c>
      <c r="D31" s="1136" t="s">
        <v>322</v>
      </c>
      <c r="E31" s="529" t="s">
        <v>306</v>
      </c>
      <c r="F31" s="1145" t="s">
        <v>322</v>
      </c>
    </row>
    <row r="32" spans="1:22" s="307" customFormat="1" ht="45" hidden="1" customHeight="1" thickTop="1">
      <c r="A32" s="609"/>
      <c r="B32" s="686"/>
      <c r="F32" s="308"/>
    </row>
    <row r="33" spans="1:6" s="307" customFormat="1" ht="30" hidden="1" customHeight="1" thickTop="1">
      <c r="A33" s="609"/>
      <c r="B33" s="686"/>
      <c r="F33" s="308"/>
    </row>
    <row r="34" spans="1:6" s="307" customFormat="1" ht="30" hidden="1" customHeight="1" thickTop="1">
      <c r="A34" s="609"/>
      <c r="B34" s="686"/>
      <c r="F34" s="308"/>
    </row>
    <row r="35" spans="1:6" s="307" customFormat="1" ht="30" hidden="1" customHeight="1" thickTop="1">
      <c r="A35" s="609"/>
      <c r="B35" s="686"/>
      <c r="F35" s="308"/>
    </row>
    <row r="36" spans="1:6" s="307" customFormat="1" ht="30" hidden="1" customHeight="1">
      <c r="A36" s="609"/>
      <c r="B36" s="686"/>
      <c r="F36" s="308"/>
    </row>
    <row r="37" spans="1:6" s="307" customFormat="1" ht="36.75" hidden="1" customHeight="1" thickTop="1">
      <c r="A37" s="608" t="s">
        <v>321</v>
      </c>
      <c r="B37" s="695" t="s">
        <v>311</v>
      </c>
      <c r="C37" s="696">
        <v>7.3343373493975905</v>
      </c>
      <c r="D37" s="547">
        <v>6.8439716312056742</v>
      </c>
      <c r="E37" s="548">
        <v>7.1726415094339622</v>
      </c>
      <c r="F37" s="549">
        <v>7.3280423280423292</v>
      </c>
    </row>
    <row r="38" spans="1:6" s="307" customFormat="1" ht="34.5" customHeight="1" thickTop="1">
      <c r="A38" s="592" t="s">
        <v>11</v>
      </c>
      <c r="B38" s="692" t="s">
        <v>312</v>
      </c>
      <c r="C38" s="697">
        <v>8.1993865030674851</v>
      </c>
      <c r="D38" s="551">
        <v>7.5162601626016254</v>
      </c>
      <c r="E38" s="552">
        <v>7.8953804347826093</v>
      </c>
      <c r="F38" s="553">
        <v>7.4916666666666663</v>
      </c>
    </row>
    <row r="39" spans="1:6" s="307" customFormat="1" ht="34.5" customHeight="1">
      <c r="A39" s="541" t="s">
        <v>13</v>
      </c>
      <c r="B39" s="692" t="s">
        <v>14</v>
      </c>
      <c r="C39" s="698">
        <v>9.4373522458628845</v>
      </c>
      <c r="D39" s="556">
        <v>8.6666666666666661</v>
      </c>
      <c r="E39" s="557">
        <v>9.1102207977207978</v>
      </c>
      <c r="F39" s="558">
        <v>8.6666666666666661</v>
      </c>
    </row>
    <row r="40" spans="1:6" s="307" customFormat="1" ht="34.5" customHeight="1">
      <c r="A40" s="541" t="s">
        <v>15</v>
      </c>
      <c r="B40" s="692" t="s">
        <v>16</v>
      </c>
      <c r="C40" s="698">
        <v>8.4123931623931636</v>
      </c>
      <c r="D40" s="556">
        <v>8.71875</v>
      </c>
      <c r="E40" s="557">
        <v>8.0101156069364148</v>
      </c>
      <c r="F40" s="558">
        <v>8.7592592592592595</v>
      </c>
    </row>
    <row r="41" spans="1:6" s="307" customFormat="1" ht="34.5" customHeight="1">
      <c r="A41" s="541" t="s">
        <v>318</v>
      </c>
      <c r="B41" s="692" t="s">
        <v>319</v>
      </c>
      <c r="C41" s="698">
        <v>9</v>
      </c>
      <c r="D41" s="556">
        <v>8.9</v>
      </c>
      <c r="E41" s="557">
        <v>8.9</v>
      </c>
      <c r="F41" s="558">
        <v>8.9</v>
      </c>
    </row>
    <row r="42" spans="1:6" s="307" customFormat="1" ht="34.5" customHeight="1">
      <c r="A42" s="541" t="s">
        <v>19</v>
      </c>
      <c r="B42" s="692" t="s">
        <v>209</v>
      </c>
      <c r="C42" s="698">
        <v>9.1823361823361811</v>
      </c>
      <c r="D42" s="556">
        <v>9.0825817361894039</v>
      </c>
      <c r="E42" s="556">
        <v>14.708333333333334</v>
      </c>
      <c r="F42" s="558">
        <v>14.708333333333334</v>
      </c>
    </row>
    <row r="43" spans="1:6" s="307" customFormat="1" ht="34.5" customHeight="1">
      <c r="A43" s="541" t="s">
        <v>341</v>
      </c>
      <c r="B43" s="692" t="s">
        <v>342</v>
      </c>
      <c r="C43" s="698">
        <v>8.9768518518518512</v>
      </c>
      <c r="D43" s="556">
        <v>9.0834697217675942</v>
      </c>
      <c r="E43" s="556">
        <v>3.8300000000000005</v>
      </c>
      <c r="F43" s="558">
        <v>5.9472049689440993</v>
      </c>
    </row>
    <row r="44" spans="1:6" s="307" customFormat="1" ht="34.5" customHeight="1">
      <c r="A44" s="541" t="s">
        <v>366</v>
      </c>
      <c r="B44" s="692" t="s">
        <v>365</v>
      </c>
      <c r="C44" s="698">
        <v>9.3700564971751419</v>
      </c>
      <c r="D44" s="556">
        <v>9.2257670850767113</v>
      </c>
      <c r="E44" s="556">
        <v>5.2794117647058822</v>
      </c>
      <c r="F44" s="558">
        <v>4.8088235294117645</v>
      </c>
    </row>
    <row r="45" spans="1:6" s="307" customFormat="1" ht="34.5" customHeight="1">
      <c r="A45" s="541" t="s">
        <v>368</v>
      </c>
      <c r="B45" s="692" t="s">
        <v>368</v>
      </c>
      <c r="C45" s="698">
        <v>9.8354519774011315</v>
      </c>
      <c r="D45" s="556">
        <v>9.7101938386985136</v>
      </c>
      <c r="E45" s="556">
        <v>5.3791666666666664</v>
      </c>
      <c r="F45" s="558">
        <v>4.9791666666666661</v>
      </c>
    </row>
    <row r="46" spans="1:6" s="307" customFormat="1" ht="34.5" customHeight="1">
      <c r="A46" s="541" t="s">
        <v>368</v>
      </c>
      <c r="B46" s="692" t="s">
        <v>380</v>
      </c>
      <c r="C46" s="698">
        <v>9.7323348694316429</v>
      </c>
      <c r="D46" s="556">
        <v>9.8050544907929353</v>
      </c>
      <c r="E46" s="556">
        <v>6.2361111111111107</v>
      </c>
      <c r="F46" s="558">
        <v>5.791666666666667</v>
      </c>
    </row>
    <row r="47" spans="1:6" s="307" customFormat="1" ht="34.5" customHeight="1">
      <c r="A47" s="541"/>
      <c r="B47" s="692" t="s">
        <v>386</v>
      </c>
      <c r="C47" s="698">
        <v>9.0277777777777768</v>
      </c>
      <c r="D47" s="556">
        <v>9.2454598711189231</v>
      </c>
      <c r="E47" s="556">
        <v>6.3439153439153442</v>
      </c>
      <c r="F47" s="558">
        <v>6.5939393939393947</v>
      </c>
    </row>
    <row r="48" spans="1:6" s="307" customFormat="1" ht="34.5" customHeight="1">
      <c r="A48" s="541"/>
      <c r="B48" s="690" t="s">
        <v>429</v>
      </c>
      <c r="C48" s="697">
        <v>8.0072661217075396</v>
      </c>
      <c r="D48" s="551">
        <v>7.9354789272030652</v>
      </c>
      <c r="E48" s="551">
        <v>3.7414965986394555</v>
      </c>
      <c r="F48" s="553">
        <v>3.1631944444444442</v>
      </c>
    </row>
    <row r="49" spans="1:6" s="307" customFormat="1" ht="34.5" customHeight="1" thickBot="1">
      <c r="A49" s="593" t="s">
        <v>368</v>
      </c>
      <c r="B49" s="690" t="s">
        <v>430</v>
      </c>
      <c r="C49" s="697">
        <v>9.9322740378588463</v>
      </c>
      <c r="D49" s="552">
        <v>8.9321723189734197</v>
      </c>
      <c r="E49" s="551">
        <v>4.1720272904483435</v>
      </c>
      <c r="F49" s="553">
        <v>3.9246575342465757</v>
      </c>
    </row>
    <row r="50" spans="1:6" s="307" customFormat="1" ht="34.5" customHeight="1" thickBot="1">
      <c r="A50" s="593" t="s">
        <v>368</v>
      </c>
      <c r="B50" s="1025" t="s">
        <v>454</v>
      </c>
      <c r="C50" s="1030">
        <v>8.6933690818728735</v>
      </c>
      <c r="D50" s="1028">
        <v>8.5877994315874933</v>
      </c>
      <c r="E50" s="1027">
        <v>4.2033404029692472</v>
      </c>
      <c r="F50" s="1029">
        <v>3.8814655172413794</v>
      </c>
    </row>
    <row r="51" spans="1:6" s="307" customFormat="1" ht="17.25"/>
    <row r="52" spans="1:6" s="309" customFormat="1" ht="17.25"/>
    <row r="53" spans="1:6" s="309" customFormat="1" ht="17.25"/>
    <row r="54" spans="1:6" s="309" customFormat="1" ht="17.25"/>
    <row r="58" spans="1:6" ht="57" customHeight="1"/>
    <row r="59" spans="1:6" s="577" customFormat="1" ht="61.5" customHeight="1"/>
    <row r="60" spans="1:6" s="577" customFormat="1" ht="61.5" customHeight="1"/>
    <row r="61" spans="1:6" s="577" customFormat="1" ht="61.5" customHeight="1"/>
    <row r="62" spans="1:6" s="577" customFormat="1" ht="61.5" customHeight="1"/>
    <row r="63" spans="1:6" s="577" customFormat="1" ht="61.5" customHeight="1"/>
    <row r="64" spans="1:6" s="577" customFormat="1" ht="61.5" customHeight="1"/>
    <row r="65" s="577" customFormat="1" ht="61.5" customHeight="1"/>
    <row r="66" ht="21" customHeight="1"/>
    <row r="69" ht="20.25" customHeight="1"/>
    <row r="70" ht="42.75" customHeight="1"/>
    <row r="71" s="577" customFormat="1" ht="62.25" customHeight="1"/>
    <row r="75" ht="43.5" customHeight="1"/>
    <row r="76" s="577" customFormat="1" ht="59.25" customHeight="1"/>
  </sheetData>
  <mergeCells count="45">
    <mergeCell ref="O5:P6"/>
    <mergeCell ref="A5:A7"/>
    <mergeCell ref="C5:D6"/>
    <mergeCell ref="E6:F6"/>
    <mergeCell ref="G6:H6"/>
    <mergeCell ref="E5:F5"/>
    <mergeCell ref="G5:H5"/>
    <mergeCell ref="I5:J6"/>
    <mergeCell ref="K5:L6"/>
    <mergeCell ref="M5:N6"/>
    <mergeCell ref="S16:T16"/>
    <mergeCell ref="U16:V16"/>
    <mergeCell ref="S17:T17"/>
    <mergeCell ref="Q5:Q7"/>
    <mergeCell ref="S5:V6"/>
    <mergeCell ref="S13:T13"/>
    <mergeCell ref="U13:V13"/>
    <mergeCell ref="S14:T14"/>
    <mergeCell ref="U14:V14"/>
    <mergeCell ref="S15:T15"/>
    <mergeCell ref="U15:V15"/>
    <mergeCell ref="S7:T7"/>
    <mergeCell ref="U7:V7"/>
    <mergeCell ref="U17:V17"/>
    <mergeCell ref="S18:T18"/>
    <mergeCell ref="U18:V18"/>
    <mergeCell ref="S25:T25"/>
    <mergeCell ref="U25:V25"/>
    <mergeCell ref="U19:V19"/>
    <mergeCell ref="S19:T19"/>
    <mergeCell ref="S20:T20"/>
    <mergeCell ref="U20:V20"/>
    <mergeCell ref="S21:T21"/>
    <mergeCell ref="U21:V21"/>
    <mergeCell ref="S22:T22"/>
    <mergeCell ref="U22:V22"/>
    <mergeCell ref="S23:T23"/>
    <mergeCell ref="U23:V23"/>
    <mergeCell ref="S24:T24"/>
    <mergeCell ref="U24:V24"/>
    <mergeCell ref="S26:T26"/>
    <mergeCell ref="U26:V26"/>
    <mergeCell ref="E30:F30"/>
    <mergeCell ref="A30:A31"/>
    <mergeCell ref="C30:D30"/>
  </mergeCells>
  <phoneticPr fontId="7"/>
  <printOptions horizontalCentered="1"/>
  <pageMargins left="0.39370078740157483" right="0.39370078740157483" top="0.39370078740157483" bottom="0.39370078740157483" header="0.31496062992125984" footer="0.31496062992125984"/>
  <pageSetup paperSize="9" scale="47" orientation="landscape" r:id="rId1"/>
  <headerFooter alignWithMargins="0">
    <oddFooter>&amp;C&amp;18&amp;P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27">
    <pageSetUpPr fitToPage="1"/>
  </sheetPr>
  <dimension ref="A1:S61"/>
  <sheetViews>
    <sheetView zoomScale="85" zoomScaleNormal="85" zoomScaleSheetLayoutView="70" workbookViewId="0">
      <selection sqref="A1:XFD1048576"/>
    </sheetView>
  </sheetViews>
  <sheetFormatPr defaultRowHeight="13.5"/>
  <cols>
    <col min="1" max="1" width="4.875" customWidth="1"/>
    <col min="2" max="2" width="14" hidden="1" customWidth="1"/>
    <col min="3" max="3" width="11.5" customWidth="1"/>
    <col min="4" max="5" width="21.25" customWidth="1"/>
  </cols>
  <sheetData>
    <row r="1" spans="1:19" ht="38.25" customHeight="1">
      <c r="B1" s="1433" t="s">
        <v>443</v>
      </c>
      <c r="C1" s="1433"/>
      <c r="D1" s="1433"/>
      <c r="E1" s="1433"/>
    </row>
    <row r="2" spans="1:19" ht="21.75" customHeight="1">
      <c r="A2" s="113"/>
      <c r="B2" s="113"/>
      <c r="C2" s="113"/>
      <c r="D2" s="113"/>
      <c r="E2" s="28"/>
    </row>
    <row r="3" spans="1:19" ht="9.75" customHeight="1" thickBot="1">
      <c r="A3" s="28" t="s">
        <v>132</v>
      </c>
      <c r="B3" s="10"/>
      <c r="C3" s="10"/>
      <c r="D3" s="114"/>
      <c r="E3" s="115"/>
      <c r="P3" s="840"/>
      <c r="Q3" s="835"/>
      <c r="R3" s="835"/>
      <c r="S3" s="835"/>
    </row>
    <row r="4" spans="1:19" ht="17.25" customHeight="1">
      <c r="A4" s="28"/>
      <c r="B4" s="1424"/>
      <c r="C4" s="676"/>
      <c r="D4" s="1427" t="s">
        <v>133</v>
      </c>
      <c r="E4" s="1430" t="s">
        <v>134</v>
      </c>
    </row>
    <row r="5" spans="1:19" ht="17.25" customHeight="1">
      <c r="A5" s="28"/>
      <c r="B5" s="1425"/>
      <c r="C5" s="677"/>
      <c r="D5" s="1428"/>
      <c r="E5" s="1431"/>
    </row>
    <row r="6" spans="1:19" ht="17.25" customHeight="1" thickBot="1">
      <c r="A6" s="28"/>
      <c r="B6" s="1426"/>
      <c r="C6" s="678"/>
      <c r="D6" s="1429"/>
      <c r="E6" s="1432"/>
    </row>
    <row r="7" spans="1:19" ht="17.25" hidden="1" customHeight="1" thickTop="1">
      <c r="A7" s="28"/>
      <c r="B7" s="116" t="s">
        <v>135</v>
      </c>
      <c r="C7" s="663" t="s">
        <v>136</v>
      </c>
      <c r="D7" s="117">
        <v>150</v>
      </c>
      <c r="E7" s="118">
        <v>150</v>
      </c>
    </row>
    <row r="8" spans="1:19" ht="17.25" hidden="1" customHeight="1">
      <c r="A8" s="28"/>
      <c r="B8" s="116" t="s">
        <v>137</v>
      </c>
      <c r="C8" s="622" t="s">
        <v>138</v>
      </c>
      <c r="D8" s="117">
        <v>150</v>
      </c>
      <c r="E8" s="118">
        <v>145</v>
      </c>
    </row>
    <row r="9" spans="1:19" ht="17.25" hidden="1" customHeight="1">
      <c r="A9" s="28"/>
      <c r="B9" s="116" t="s">
        <v>0</v>
      </c>
      <c r="C9" s="622" t="s">
        <v>139</v>
      </c>
      <c r="D9" s="117">
        <v>147</v>
      </c>
      <c r="E9" s="118">
        <v>142</v>
      </c>
    </row>
    <row r="10" spans="1:19" ht="17.25" hidden="1" customHeight="1">
      <c r="A10" s="28"/>
      <c r="B10" s="116" t="s">
        <v>140</v>
      </c>
      <c r="C10" s="622" t="s">
        <v>141</v>
      </c>
      <c r="D10" s="117">
        <v>145</v>
      </c>
      <c r="E10" s="118">
        <v>138</v>
      </c>
    </row>
    <row r="11" spans="1:19" ht="17.25" hidden="1" customHeight="1">
      <c r="A11" s="28"/>
      <c r="B11" s="116" t="s">
        <v>142</v>
      </c>
      <c r="C11" s="622" t="s">
        <v>143</v>
      </c>
      <c r="D11" s="117">
        <v>137</v>
      </c>
      <c r="E11" s="118">
        <v>121</v>
      </c>
    </row>
    <row r="12" spans="1:19" ht="17.25" hidden="1" customHeight="1">
      <c r="A12" s="28"/>
      <c r="B12" s="116" t="s">
        <v>144</v>
      </c>
      <c r="C12" s="622" t="s">
        <v>145</v>
      </c>
      <c r="D12" s="117">
        <v>127</v>
      </c>
      <c r="E12" s="118">
        <v>98</v>
      </c>
    </row>
    <row r="13" spans="1:19" ht="17.25" customHeight="1" thickTop="1">
      <c r="A13" s="28"/>
      <c r="B13" s="116" t="s">
        <v>146</v>
      </c>
      <c r="C13" s="622" t="s">
        <v>147</v>
      </c>
      <c r="D13" s="117">
        <v>125</v>
      </c>
      <c r="E13" s="118">
        <v>90</v>
      </c>
    </row>
    <row r="14" spans="1:19" ht="17.25" customHeight="1">
      <c r="A14" s="28"/>
      <c r="B14" s="116" t="s">
        <v>148</v>
      </c>
      <c r="C14" s="622" t="s">
        <v>149</v>
      </c>
      <c r="D14" s="117">
        <v>125</v>
      </c>
      <c r="E14" s="118">
        <v>90</v>
      </c>
    </row>
    <row r="15" spans="1:19" ht="17.25" customHeight="1">
      <c r="A15" s="28"/>
      <c r="B15" s="119" t="s">
        <v>150</v>
      </c>
      <c r="C15" s="622" t="s">
        <v>151</v>
      </c>
      <c r="D15" s="120">
        <v>128</v>
      </c>
      <c r="E15" s="121">
        <v>86</v>
      </c>
    </row>
    <row r="16" spans="1:19" ht="17.25" customHeight="1">
      <c r="A16" s="28"/>
      <c r="B16" s="122" t="s">
        <v>1</v>
      </c>
      <c r="C16" s="622" t="s">
        <v>152</v>
      </c>
      <c r="D16" s="117">
        <v>121</v>
      </c>
      <c r="E16" s="118">
        <v>77</v>
      </c>
    </row>
    <row r="17" spans="1:5" ht="17.25" customHeight="1">
      <c r="A17" s="28"/>
      <c r="B17" s="123" t="s">
        <v>2</v>
      </c>
      <c r="C17" s="622" t="s">
        <v>153</v>
      </c>
      <c r="D17" s="120">
        <v>118</v>
      </c>
      <c r="E17" s="121">
        <v>76</v>
      </c>
    </row>
    <row r="18" spans="1:5" ht="17.25" customHeight="1">
      <c r="A18" s="28"/>
      <c r="B18" s="123" t="s">
        <v>3</v>
      </c>
      <c r="C18" s="622" t="s">
        <v>154</v>
      </c>
      <c r="D18" s="120">
        <v>121</v>
      </c>
      <c r="E18" s="121">
        <v>86</v>
      </c>
    </row>
    <row r="19" spans="1:5" ht="17.25" customHeight="1">
      <c r="A19" s="28"/>
      <c r="B19" s="123" t="s">
        <v>4</v>
      </c>
      <c r="C19" s="622" t="s">
        <v>155</v>
      </c>
      <c r="D19" s="120">
        <v>133</v>
      </c>
      <c r="E19" s="121">
        <v>116</v>
      </c>
    </row>
    <row r="20" spans="1:5" ht="17.25" customHeight="1">
      <c r="A20" s="28"/>
      <c r="B20" s="709" t="s">
        <v>5</v>
      </c>
      <c r="C20" s="622" t="s">
        <v>156</v>
      </c>
      <c r="D20" s="120">
        <v>138</v>
      </c>
      <c r="E20" s="121">
        <v>123</v>
      </c>
    </row>
    <row r="21" spans="1:5" ht="17.25" customHeight="1">
      <c r="A21" s="28"/>
      <c r="B21" s="123" t="s">
        <v>6</v>
      </c>
      <c r="C21" s="622" t="s">
        <v>157</v>
      </c>
      <c r="D21" s="120">
        <v>155</v>
      </c>
      <c r="E21" s="121">
        <v>145</v>
      </c>
    </row>
    <row r="22" spans="1:5" ht="17.25" customHeight="1">
      <c r="A22" s="28"/>
      <c r="B22" s="123" t="s">
        <v>7</v>
      </c>
      <c r="C22" s="622" t="s">
        <v>158</v>
      </c>
      <c r="D22" s="120">
        <v>214</v>
      </c>
      <c r="E22" s="121">
        <v>122</v>
      </c>
    </row>
    <row r="23" spans="1:5" ht="17.25" customHeight="1">
      <c r="A23" s="28"/>
      <c r="B23" s="123" t="s">
        <v>8</v>
      </c>
      <c r="C23" s="622" t="s">
        <v>159</v>
      </c>
      <c r="D23" s="120">
        <v>227</v>
      </c>
      <c r="E23" s="121">
        <v>123</v>
      </c>
    </row>
    <row r="24" spans="1:5" ht="17.25" customHeight="1">
      <c r="A24" s="28"/>
      <c r="B24" s="123" t="s">
        <v>10</v>
      </c>
      <c r="C24" s="622" t="s">
        <v>160</v>
      </c>
      <c r="D24" s="120">
        <v>247</v>
      </c>
      <c r="E24" s="121">
        <v>502</v>
      </c>
    </row>
    <row r="25" spans="1:5" ht="17.25" customHeight="1">
      <c r="A25" s="28"/>
      <c r="B25" s="123" t="s">
        <v>11</v>
      </c>
      <c r="C25" s="623" t="s">
        <v>12</v>
      </c>
      <c r="D25" s="120">
        <v>246</v>
      </c>
      <c r="E25" s="121">
        <v>543</v>
      </c>
    </row>
    <row r="26" spans="1:5" ht="17.25" customHeight="1">
      <c r="A26" s="28"/>
      <c r="B26" s="123" t="s">
        <v>13</v>
      </c>
      <c r="C26" s="623" t="s">
        <v>14</v>
      </c>
      <c r="D26" s="120">
        <v>239</v>
      </c>
      <c r="E26" s="121">
        <v>516</v>
      </c>
    </row>
    <row r="27" spans="1:5" ht="17.25" customHeight="1">
      <c r="A27" s="28"/>
      <c r="B27" s="123" t="s">
        <v>15</v>
      </c>
      <c r="C27" s="623" t="s">
        <v>16</v>
      </c>
      <c r="D27" s="120">
        <v>245</v>
      </c>
      <c r="E27" s="121">
        <v>490</v>
      </c>
    </row>
    <row r="28" spans="1:5" ht="17.25" customHeight="1">
      <c r="A28" s="28"/>
      <c r="B28" s="123" t="s">
        <v>17</v>
      </c>
      <c r="C28" s="623" t="s">
        <v>18</v>
      </c>
      <c r="D28" s="120">
        <v>258</v>
      </c>
      <c r="E28" s="121">
        <v>477</v>
      </c>
    </row>
    <row r="29" spans="1:5" ht="17.25" customHeight="1">
      <c r="A29" s="128"/>
      <c r="B29" s="122" t="s">
        <v>19</v>
      </c>
      <c r="C29" s="623" t="s">
        <v>236</v>
      </c>
      <c r="D29" s="613">
        <v>269</v>
      </c>
      <c r="E29" s="127">
        <v>476</v>
      </c>
    </row>
    <row r="30" spans="1:5" ht="17.25" hidden="1" customHeight="1">
      <c r="A30" s="128"/>
      <c r="B30" s="122" t="s">
        <v>284</v>
      </c>
      <c r="C30" s="622" t="s">
        <v>283</v>
      </c>
      <c r="D30" s="613">
        <v>273</v>
      </c>
      <c r="E30" s="127">
        <v>478</v>
      </c>
    </row>
    <row r="31" spans="1:5" ht="17.25" hidden="1" customHeight="1">
      <c r="A31" s="128"/>
      <c r="B31" s="493" t="s">
        <v>287</v>
      </c>
      <c r="C31" s="639" t="s">
        <v>288</v>
      </c>
      <c r="D31" s="494">
        <v>269</v>
      </c>
      <c r="E31" s="495">
        <v>486</v>
      </c>
    </row>
    <row r="32" spans="1:5" ht="17.25" hidden="1" customHeight="1">
      <c r="A32" s="128"/>
      <c r="B32" s="123" t="s">
        <v>289</v>
      </c>
      <c r="C32" s="623" t="s">
        <v>290</v>
      </c>
      <c r="D32" s="576">
        <v>270</v>
      </c>
      <c r="E32" s="574">
        <v>484</v>
      </c>
    </row>
    <row r="33" spans="1:5" ht="17.25" customHeight="1">
      <c r="A33" s="128"/>
      <c r="B33" s="123" t="s">
        <v>341</v>
      </c>
      <c r="C33" s="623" t="s">
        <v>342</v>
      </c>
      <c r="D33" s="576">
        <v>273</v>
      </c>
      <c r="E33" s="574">
        <v>478</v>
      </c>
    </row>
    <row r="34" spans="1:5" ht="17.25" hidden="1" customHeight="1">
      <c r="A34" s="128"/>
      <c r="B34" s="123" t="s">
        <v>346</v>
      </c>
      <c r="C34" s="623" t="s">
        <v>347</v>
      </c>
      <c r="D34" s="576">
        <v>273</v>
      </c>
      <c r="E34" s="574">
        <v>484</v>
      </c>
    </row>
    <row r="35" spans="1:5" ht="17.25" hidden="1" customHeight="1">
      <c r="A35" s="128"/>
      <c r="B35" s="123" t="s">
        <v>349</v>
      </c>
      <c r="C35" s="623" t="s">
        <v>350</v>
      </c>
      <c r="D35" s="576">
        <v>275</v>
      </c>
      <c r="E35" s="574">
        <v>483</v>
      </c>
    </row>
    <row r="36" spans="1:5" ht="17.25" hidden="1" customHeight="1">
      <c r="A36" s="128"/>
      <c r="B36" s="123" t="s">
        <v>352</v>
      </c>
      <c r="C36" s="623" t="s">
        <v>353</v>
      </c>
      <c r="D36" s="576">
        <v>280</v>
      </c>
      <c r="E36" s="574">
        <v>480</v>
      </c>
    </row>
    <row r="37" spans="1:5" ht="17.25" customHeight="1">
      <c r="A37" s="128"/>
      <c r="B37" s="123" t="s">
        <v>356</v>
      </c>
      <c r="C37" s="623" t="s">
        <v>357</v>
      </c>
      <c r="D37" s="576">
        <v>285</v>
      </c>
      <c r="E37" s="574">
        <v>482</v>
      </c>
    </row>
    <row r="38" spans="1:5" ht="17.25" hidden="1">
      <c r="A38" s="128"/>
      <c r="B38" s="123" t="s">
        <v>358</v>
      </c>
      <c r="C38" s="623" t="s">
        <v>359</v>
      </c>
      <c r="D38" s="576">
        <v>288</v>
      </c>
      <c r="E38" s="574">
        <v>479</v>
      </c>
    </row>
    <row r="39" spans="1:5" ht="17.25" hidden="1">
      <c r="A39" s="128"/>
      <c r="B39" s="123" t="s">
        <v>360</v>
      </c>
      <c r="C39" s="623" t="s">
        <v>361</v>
      </c>
      <c r="D39" s="576">
        <v>291</v>
      </c>
      <c r="E39" s="574">
        <v>476</v>
      </c>
    </row>
    <row r="40" spans="1:5" ht="17.25" hidden="1">
      <c r="A40" s="128"/>
      <c r="B40" s="123" t="s">
        <v>362</v>
      </c>
      <c r="C40" s="623" t="s">
        <v>363</v>
      </c>
      <c r="D40" s="576">
        <v>292</v>
      </c>
      <c r="E40" s="574">
        <v>481</v>
      </c>
    </row>
    <row r="41" spans="1:5" ht="17.25">
      <c r="A41" s="128"/>
      <c r="B41" s="123" t="s">
        <v>368</v>
      </c>
      <c r="C41" s="623" t="s">
        <v>368</v>
      </c>
      <c r="D41" s="576">
        <v>297</v>
      </c>
      <c r="E41" s="574">
        <v>480</v>
      </c>
    </row>
    <row r="42" spans="1:5" ht="17.25" hidden="1">
      <c r="A42" s="128"/>
      <c r="B42" s="123" t="s">
        <v>368</v>
      </c>
      <c r="C42" s="623" t="s">
        <v>371</v>
      </c>
      <c r="D42" s="576">
        <v>302</v>
      </c>
      <c r="E42" s="574">
        <v>471</v>
      </c>
    </row>
    <row r="43" spans="1:5" ht="17.25" hidden="1">
      <c r="A43" s="128"/>
      <c r="B43" s="123" t="s">
        <v>368</v>
      </c>
      <c r="C43" s="623" t="s">
        <v>372</v>
      </c>
      <c r="D43" s="576">
        <v>304</v>
      </c>
      <c r="E43" s="574">
        <v>474</v>
      </c>
    </row>
    <row r="44" spans="1:5" ht="17.25" hidden="1">
      <c r="A44" s="128"/>
      <c r="B44" s="123" t="s">
        <v>368</v>
      </c>
      <c r="C44" s="623" t="s">
        <v>374</v>
      </c>
      <c r="D44" s="576">
        <v>312</v>
      </c>
      <c r="E44" s="574">
        <v>474</v>
      </c>
    </row>
    <row r="45" spans="1:5" ht="17.25">
      <c r="A45" s="128"/>
      <c r="B45" s="123" t="s">
        <v>368</v>
      </c>
      <c r="C45" s="623" t="s">
        <v>375</v>
      </c>
      <c r="D45" s="576">
        <v>313</v>
      </c>
      <c r="E45" s="574">
        <v>470</v>
      </c>
    </row>
    <row r="46" spans="1:5" ht="17.25" hidden="1">
      <c r="A46" s="128"/>
      <c r="B46" s="123" t="s">
        <v>368</v>
      </c>
      <c r="C46" s="623" t="s">
        <v>376</v>
      </c>
      <c r="D46" s="576">
        <v>315</v>
      </c>
      <c r="E46" s="574">
        <v>469</v>
      </c>
    </row>
    <row r="47" spans="1:5" ht="17.25" hidden="1">
      <c r="A47" s="128"/>
      <c r="B47" s="123" t="s">
        <v>368</v>
      </c>
      <c r="C47" s="623" t="s">
        <v>378</v>
      </c>
      <c r="D47" s="576">
        <v>321</v>
      </c>
      <c r="E47" s="574">
        <v>461</v>
      </c>
    </row>
    <row r="48" spans="1:5" ht="17.25" hidden="1">
      <c r="A48" s="128"/>
      <c r="B48" s="123" t="s">
        <v>368</v>
      </c>
      <c r="C48" s="623" t="s">
        <v>379</v>
      </c>
      <c r="D48" s="576">
        <v>323</v>
      </c>
      <c r="E48" s="574">
        <v>463</v>
      </c>
    </row>
    <row r="49" spans="1:6" ht="17.25">
      <c r="A49" s="128"/>
      <c r="B49" s="123"/>
      <c r="C49" s="623" t="s">
        <v>386</v>
      </c>
      <c r="D49" s="576">
        <v>324</v>
      </c>
      <c r="E49" s="574">
        <v>466</v>
      </c>
    </row>
    <row r="50" spans="1:6" ht="17.25" hidden="1">
      <c r="A50" s="128"/>
      <c r="B50" s="123"/>
      <c r="C50" s="623" t="s">
        <v>397</v>
      </c>
      <c r="D50" s="576">
        <v>330</v>
      </c>
      <c r="E50" s="574">
        <v>465</v>
      </c>
    </row>
    <row r="51" spans="1:6" ht="17.25" hidden="1">
      <c r="A51" s="128"/>
      <c r="B51" s="123"/>
      <c r="C51" s="623" t="s">
        <v>414</v>
      </c>
      <c r="D51" s="576">
        <v>337</v>
      </c>
      <c r="E51" s="574">
        <v>478</v>
      </c>
    </row>
    <row r="52" spans="1:6" ht="17.25" hidden="1">
      <c r="A52" s="128"/>
      <c r="B52" s="123"/>
      <c r="C52" s="623" t="s">
        <v>415</v>
      </c>
      <c r="D52" s="576">
        <v>340</v>
      </c>
      <c r="E52" s="574">
        <v>483</v>
      </c>
    </row>
    <row r="53" spans="1:6" ht="17.25">
      <c r="A53" s="128"/>
      <c r="B53" s="123"/>
      <c r="C53" s="623" t="s">
        <v>419</v>
      </c>
      <c r="D53" s="576">
        <v>344</v>
      </c>
      <c r="E53" s="574">
        <v>484</v>
      </c>
    </row>
    <row r="54" spans="1:6" ht="17.25" hidden="1">
      <c r="A54" s="128"/>
      <c r="B54" s="123"/>
      <c r="C54" s="623" t="s">
        <v>421</v>
      </c>
      <c r="D54" s="576">
        <v>345</v>
      </c>
      <c r="E54" s="574">
        <v>484</v>
      </c>
    </row>
    <row r="55" spans="1:6" ht="17.25" hidden="1">
      <c r="A55" s="128"/>
      <c r="B55" s="123"/>
      <c r="C55" s="623" t="s">
        <v>422</v>
      </c>
      <c r="D55" s="576">
        <v>344</v>
      </c>
      <c r="E55" s="574">
        <v>482</v>
      </c>
    </row>
    <row r="56" spans="1:6" ht="17.25" hidden="1">
      <c r="A56" s="128"/>
      <c r="B56" s="123"/>
      <c r="C56" s="623" t="s">
        <v>423</v>
      </c>
      <c r="D56" s="576">
        <v>345</v>
      </c>
      <c r="E56" s="574">
        <v>487</v>
      </c>
    </row>
    <row r="57" spans="1:6" ht="17.25">
      <c r="A57" s="128"/>
      <c r="B57" s="123"/>
      <c r="C57" s="622" t="s">
        <v>430</v>
      </c>
      <c r="D57" s="613">
        <v>345</v>
      </c>
      <c r="E57" s="127">
        <v>487</v>
      </c>
    </row>
    <row r="58" spans="1:6" ht="17.25" hidden="1">
      <c r="A58" s="128"/>
      <c r="B58" s="123"/>
      <c r="C58" s="623" t="s">
        <v>436</v>
      </c>
      <c r="D58" s="576">
        <v>347</v>
      </c>
      <c r="E58" s="574">
        <v>483</v>
      </c>
    </row>
    <row r="59" spans="1:6" s="457" customFormat="1" ht="17.25" hidden="1" customHeight="1" thickBot="1">
      <c r="A59" s="721"/>
      <c r="B59" s="722" t="s">
        <v>368</v>
      </c>
      <c r="C59" s="983" t="s">
        <v>439</v>
      </c>
      <c r="D59" s="613">
        <v>348</v>
      </c>
      <c r="E59" s="127">
        <v>481</v>
      </c>
      <c r="F59" s="723"/>
    </row>
    <row r="60" spans="1:6" ht="17.25" hidden="1" customHeight="1" thickBot="1">
      <c r="A60" s="28"/>
      <c r="B60" s="124"/>
      <c r="C60" s="982" t="s">
        <v>442</v>
      </c>
      <c r="D60" s="1021">
        <v>354</v>
      </c>
      <c r="E60" s="1022">
        <v>483</v>
      </c>
    </row>
    <row r="61" spans="1:6" ht="18" thickBot="1">
      <c r="C61" s="982" t="s">
        <v>454</v>
      </c>
      <c r="D61" s="1021">
        <v>353</v>
      </c>
      <c r="E61" s="1022">
        <v>484</v>
      </c>
    </row>
  </sheetData>
  <mergeCells count="4">
    <mergeCell ref="B4:B6"/>
    <mergeCell ref="D4:D6"/>
    <mergeCell ref="E4:E6"/>
    <mergeCell ref="B1:E1"/>
  </mergeCells>
  <phoneticPr fontId="7"/>
  <printOptions horizontalCentered="1"/>
  <pageMargins left="0.51181102362204722" right="0.51181102362204722" top="0.55118110236220474" bottom="0.55118110236220474" header="0.31496062992125984" footer="0.31496062992125984"/>
  <pageSetup paperSize="9" fitToWidth="0" orientation="landscape" r:id="rId1"/>
  <headerFoot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28">
    <pageSetUpPr fitToPage="1"/>
  </sheetPr>
  <dimension ref="A1:S56"/>
  <sheetViews>
    <sheetView topLeftCell="A23" zoomScale="60" zoomScaleNormal="60" workbookViewId="0">
      <selection activeCell="M61" sqref="M61"/>
    </sheetView>
  </sheetViews>
  <sheetFormatPr defaultRowHeight="13.5"/>
  <cols>
    <col min="2" max="2" width="26.25" hidden="1" customWidth="1"/>
    <col min="3" max="3" width="21.875" customWidth="1"/>
    <col min="4" max="15" width="17.625" customWidth="1"/>
  </cols>
  <sheetData>
    <row r="1" spans="1:19" ht="42" customHeight="1">
      <c r="B1" s="1440" t="s">
        <v>444</v>
      </c>
      <c r="C1" s="1440"/>
      <c r="D1" s="1440"/>
      <c r="E1" s="1440"/>
      <c r="F1" s="1440"/>
      <c r="G1" s="1440"/>
      <c r="H1" s="1440"/>
      <c r="I1" s="1440"/>
      <c r="J1" s="1440"/>
      <c r="K1" s="1440"/>
      <c r="L1" s="1440"/>
      <c r="M1" s="1440"/>
      <c r="N1" s="1440"/>
      <c r="O1" s="1440"/>
    </row>
    <row r="2" spans="1:19" ht="24" customHeight="1">
      <c r="A2" s="28"/>
      <c r="B2" s="28"/>
      <c r="C2" s="28"/>
      <c r="D2" s="28"/>
      <c r="E2" s="28"/>
      <c r="F2" s="28"/>
      <c r="G2" s="28"/>
      <c r="H2" s="28"/>
      <c r="I2" s="28"/>
      <c r="J2" s="28"/>
      <c r="K2" s="28"/>
      <c r="L2" s="28"/>
      <c r="M2" s="28"/>
      <c r="N2" s="28"/>
      <c r="O2" s="28"/>
    </row>
    <row r="3" spans="1:19" ht="13.5" customHeight="1" thickBot="1">
      <c r="A3" s="28" t="s">
        <v>132</v>
      </c>
      <c r="B3" s="129"/>
      <c r="C3" s="129"/>
      <c r="D3" s="129"/>
      <c r="E3" s="129"/>
      <c r="F3" s="129"/>
      <c r="G3" s="129"/>
      <c r="H3" s="129"/>
      <c r="I3" s="129"/>
      <c r="J3" s="129"/>
      <c r="K3" s="129"/>
      <c r="L3" s="130"/>
      <c r="M3" s="28"/>
      <c r="N3" s="28"/>
      <c r="O3" s="28"/>
      <c r="P3" s="840"/>
      <c r="Q3" s="835"/>
      <c r="R3" s="835"/>
      <c r="S3" s="835"/>
    </row>
    <row r="4" spans="1:19" ht="24">
      <c r="A4" s="28"/>
      <c r="B4" s="131"/>
      <c r="C4" s="679"/>
      <c r="D4" s="1441" t="s">
        <v>161</v>
      </c>
      <c r="E4" s="1442"/>
      <c r="F4" s="1443"/>
      <c r="G4" s="1441" t="s">
        <v>162</v>
      </c>
      <c r="H4" s="1442"/>
      <c r="I4" s="1443"/>
      <c r="J4" s="1444" t="s">
        <v>183</v>
      </c>
      <c r="K4" s="1445"/>
      <c r="L4" s="1445"/>
      <c r="M4" s="1441" t="s">
        <v>33</v>
      </c>
      <c r="N4" s="1442"/>
      <c r="O4" s="1446"/>
    </row>
    <row r="5" spans="1:19" ht="24.75" thickBot="1">
      <c r="A5" s="28"/>
      <c r="B5" s="570"/>
      <c r="C5" s="1114"/>
      <c r="D5" s="1115" t="s">
        <v>163</v>
      </c>
      <c r="E5" s="1115" t="s">
        <v>164</v>
      </c>
      <c r="F5" s="1115" t="s">
        <v>165</v>
      </c>
      <c r="G5" s="1115" t="s">
        <v>163</v>
      </c>
      <c r="H5" s="1115" t="s">
        <v>164</v>
      </c>
      <c r="I5" s="1115" t="s">
        <v>165</v>
      </c>
      <c r="J5" s="1116" t="s">
        <v>163</v>
      </c>
      <c r="K5" s="1116" t="s">
        <v>164</v>
      </c>
      <c r="L5" s="1116" t="s">
        <v>165</v>
      </c>
      <c r="M5" s="1115" t="s">
        <v>163</v>
      </c>
      <c r="N5" s="1115" t="s">
        <v>164</v>
      </c>
      <c r="O5" s="1117" t="s">
        <v>165</v>
      </c>
    </row>
    <row r="6" spans="1:19" ht="45" hidden="1" customHeight="1">
      <c r="A6" s="28"/>
      <c r="B6" s="571" t="s">
        <v>166</v>
      </c>
      <c r="C6" s="680" t="s">
        <v>184</v>
      </c>
      <c r="D6" s="1078">
        <v>10</v>
      </c>
      <c r="E6" s="1078">
        <v>13</v>
      </c>
      <c r="F6" s="1078">
        <v>23</v>
      </c>
      <c r="G6" s="1078">
        <v>1</v>
      </c>
      <c r="H6" s="1078">
        <v>1</v>
      </c>
      <c r="I6" s="1078">
        <v>2</v>
      </c>
      <c r="J6" s="1080"/>
      <c r="K6" s="1081"/>
      <c r="L6" s="1082"/>
      <c r="M6" s="1078">
        <v>11</v>
      </c>
      <c r="N6" s="1078">
        <v>14</v>
      </c>
      <c r="O6" s="1079">
        <v>25</v>
      </c>
    </row>
    <row r="7" spans="1:19" ht="45" customHeight="1" thickTop="1">
      <c r="A7" s="28"/>
      <c r="B7" s="132" t="s">
        <v>167</v>
      </c>
      <c r="C7" s="680" t="s">
        <v>185</v>
      </c>
      <c r="D7" s="133">
        <v>6</v>
      </c>
      <c r="E7" s="133">
        <v>4</v>
      </c>
      <c r="F7" s="133">
        <v>10</v>
      </c>
      <c r="G7" s="133">
        <v>4</v>
      </c>
      <c r="H7" s="133">
        <v>5</v>
      </c>
      <c r="I7" s="133">
        <v>9</v>
      </c>
      <c r="J7" s="1434"/>
      <c r="K7" s="1435"/>
      <c r="L7" s="1436"/>
      <c r="M7" s="133">
        <v>10</v>
      </c>
      <c r="N7" s="133">
        <v>9</v>
      </c>
      <c r="O7" s="134">
        <v>19</v>
      </c>
    </row>
    <row r="8" spans="1:19" ht="45" customHeight="1">
      <c r="A8" s="28"/>
      <c r="B8" s="132" t="s">
        <v>168</v>
      </c>
      <c r="C8" s="680" t="s">
        <v>186</v>
      </c>
      <c r="D8" s="133">
        <v>8</v>
      </c>
      <c r="E8" s="133">
        <v>16</v>
      </c>
      <c r="F8" s="133">
        <v>24</v>
      </c>
      <c r="G8" s="133">
        <v>7</v>
      </c>
      <c r="H8" s="133">
        <v>13</v>
      </c>
      <c r="I8" s="133">
        <v>20</v>
      </c>
      <c r="J8" s="1434"/>
      <c r="K8" s="1435"/>
      <c r="L8" s="1436"/>
      <c r="M8" s="133">
        <v>15</v>
      </c>
      <c r="N8" s="133">
        <v>29</v>
      </c>
      <c r="O8" s="134">
        <v>44</v>
      </c>
    </row>
    <row r="9" spans="1:19" ht="45" customHeight="1">
      <c r="A9" s="28"/>
      <c r="B9" s="132" t="s">
        <v>169</v>
      </c>
      <c r="C9" s="680" t="s">
        <v>187</v>
      </c>
      <c r="D9" s="135">
        <v>15</v>
      </c>
      <c r="E9" s="135">
        <v>6</v>
      </c>
      <c r="F9" s="133">
        <v>21</v>
      </c>
      <c r="G9" s="135">
        <v>13</v>
      </c>
      <c r="H9" s="135">
        <v>27</v>
      </c>
      <c r="I9" s="133">
        <v>40</v>
      </c>
      <c r="J9" s="1434"/>
      <c r="K9" s="1435"/>
      <c r="L9" s="1436"/>
      <c r="M9" s="133">
        <v>28</v>
      </c>
      <c r="N9" s="133">
        <v>33</v>
      </c>
      <c r="O9" s="134">
        <v>61</v>
      </c>
    </row>
    <row r="10" spans="1:19" ht="45" customHeight="1">
      <c r="A10" s="28"/>
      <c r="B10" s="136" t="s">
        <v>170</v>
      </c>
      <c r="C10" s="680" t="s">
        <v>188</v>
      </c>
      <c r="D10" s="135">
        <v>33</v>
      </c>
      <c r="E10" s="135">
        <v>11</v>
      </c>
      <c r="F10" s="135">
        <v>44</v>
      </c>
      <c r="G10" s="135">
        <v>13</v>
      </c>
      <c r="H10" s="135">
        <v>12</v>
      </c>
      <c r="I10" s="135">
        <v>25</v>
      </c>
      <c r="J10" s="1434"/>
      <c r="K10" s="1435"/>
      <c r="L10" s="1436"/>
      <c r="M10" s="135">
        <v>46</v>
      </c>
      <c r="N10" s="135">
        <v>23</v>
      </c>
      <c r="O10" s="137">
        <v>69</v>
      </c>
    </row>
    <row r="11" spans="1:19" ht="45" customHeight="1">
      <c r="A11" s="28"/>
      <c r="B11" s="138" t="s">
        <v>171</v>
      </c>
      <c r="C11" s="680" t="s">
        <v>189</v>
      </c>
      <c r="D11" s="135">
        <v>31</v>
      </c>
      <c r="E11" s="135">
        <v>15</v>
      </c>
      <c r="F11" s="135">
        <v>46</v>
      </c>
      <c r="G11" s="135">
        <v>21</v>
      </c>
      <c r="H11" s="135">
        <v>13</v>
      </c>
      <c r="I11" s="135">
        <v>34</v>
      </c>
      <c r="J11" s="1434"/>
      <c r="K11" s="1435"/>
      <c r="L11" s="1436"/>
      <c r="M11" s="135">
        <v>52</v>
      </c>
      <c r="N11" s="135">
        <v>28</v>
      </c>
      <c r="O11" s="137">
        <v>80</v>
      </c>
    </row>
    <row r="12" spans="1:19" ht="45" customHeight="1">
      <c r="A12" s="28"/>
      <c r="B12" s="139" t="s">
        <v>172</v>
      </c>
      <c r="C12" s="680" t="s">
        <v>190</v>
      </c>
      <c r="D12" s="135">
        <v>29</v>
      </c>
      <c r="E12" s="135">
        <v>7</v>
      </c>
      <c r="F12" s="135">
        <v>36</v>
      </c>
      <c r="G12" s="135">
        <v>17</v>
      </c>
      <c r="H12" s="135">
        <v>16</v>
      </c>
      <c r="I12" s="135">
        <v>33</v>
      </c>
      <c r="J12" s="1434"/>
      <c r="K12" s="1435"/>
      <c r="L12" s="1436"/>
      <c r="M12" s="135">
        <v>46</v>
      </c>
      <c r="N12" s="135">
        <v>23</v>
      </c>
      <c r="O12" s="137">
        <v>69</v>
      </c>
    </row>
    <row r="13" spans="1:19" ht="45" customHeight="1">
      <c r="A13" s="28"/>
      <c r="B13" s="140" t="s">
        <v>173</v>
      </c>
      <c r="C13" s="680" t="s">
        <v>191</v>
      </c>
      <c r="D13" s="135">
        <v>19</v>
      </c>
      <c r="E13" s="135">
        <v>6</v>
      </c>
      <c r="F13" s="135">
        <v>25</v>
      </c>
      <c r="G13" s="135">
        <v>14</v>
      </c>
      <c r="H13" s="135">
        <v>13</v>
      </c>
      <c r="I13" s="135">
        <v>27</v>
      </c>
      <c r="J13" s="1434"/>
      <c r="K13" s="1435"/>
      <c r="L13" s="1436"/>
      <c r="M13" s="135">
        <v>33</v>
      </c>
      <c r="N13" s="135">
        <v>19</v>
      </c>
      <c r="O13" s="137">
        <v>52</v>
      </c>
    </row>
    <row r="14" spans="1:19" ht="45" customHeight="1">
      <c r="A14" s="28"/>
      <c r="B14" s="140" t="s">
        <v>174</v>
      </c>
      <c r="C14" s="680" t="s">
        <v>192</v>
      </c>
      <c r="D14" s="135">
        <v>32</v>
      </c>
      <c r="E14" s="135">
        <v>9</v>
      </c>
      <c r="F14" s="135">
        <v>41</v>
      </c>
      <c r="G14" s="135">
        <v>15</v>
      </c>
      <c r="H14" s="135">
        <v>8</v>
      </c>
      <c r="I14" s="135">
        <v>23</v>
      </c>
      <c r="J14" s="1434"/>
      <c r="K14" s="1435"/>
      <c r="L14" s="1436"/>
      <c r="M14" s="135">
        <v>47</v>
      </c>
      <c r="N14" s="135">
        <v>17</v>
      </c>
      <c r="O14" s="137">
        <v>64</v>
      </c>
    </row>
    <row r="15" spans="1:19" ht="45" customHeight="1">
      <c r="A15" s="28"/>
      <c r="B15" s="140" t="s">
        <v>175</v>
      </c>
      <c r="C15" s="680" t="s">
        <v>193</v>
      </c>
      <c r="D15" s="135">
        <v>22</v>
      </c>
      <c r="E15" s="135">
        <v>8</v>
      </c>
      <c r="F15" s="135">
        <v>30</v>
      </c>
      <c r="G15" s="135">
        <v>6</v>
      </c>
      <c r="H15" s="135">
        <v>9</v>
      </c>
      <c r="I15" s="135">
        <v>15</v>
      </c>
      <c r="J15" s="1434"/>
      <c r="K15" s="1435"/>
      <c r="L15" s="1436"/>
      <c r="M15" s="135">
        <v>28</v>
      </c>
      <c r="N15" s="135">
        <v>17</v>
      </c>
      <c r="O15" s="137">
        <v>45</v>
      </c>
    </row>
    <row r="16" spans="1:19" ht="45" customHeight="1">
      <c r="A16" s="28"/>
      <c r="B16" s="140" t="s">
        <v>176</v>
      </c>
      <c r="C16" s="680" t="s">
        <v>194</v>
      </c>
      <c r="D16" s="135">
        <v>30</v>
      </c>
      <c r="E16" s="135">
        <v>5</v>
      </c>
      <c r="F16" s="135">
        <v>35</v>
      </c>
      <c r="G16" s="135">
        <v>5</v>
      </c>
      <c r="H16" s="135">
        <v>6</v>
      </c>
      <c r="I16" s="135">
        <v>11</v>
      </c>
      <c r="J16" s="1434"/>
      <c r="K16" s="1435"/>
      <c r="L16" s="1436"/>
      <c r="M16" s="135">
        <v>35</v>
      </c>
      <c r="N16" s="135">
        <v>11</v>
      </c>
      <c r="O16" s="137">
        <v>46</v>
      </c>
    </row>
    <row r="17" spans="1:15" ht="45" customHeight="1">
      <c r="A17" s="28"/>
      <c r="B17" s="140" t="s">
        <v>177</v>
      </c>
      <c r="C17" s="680" t="s">
        <v>195</v>
      </c>
      <c r="D17" s="135">
        <v>15</v>
      </c>
      <c r="E17" s="135">
        <v>1</v>
      </c>
      <c r="F17" s="135">
        <v>16</v>
      </c>
      <c r="G17" s="135">
        <v>18</v>
      </c>
      <c r="H17" s="135">
        <v>0</v>
      </c>
      <c r="I17" s="135">
        <v>18</v>
      </c>
      <c r="J17" s="1437"/>
      <c r="K17" s="1438"/>
      <c r="L17" s="1439"/>
      <c r="M17" s="135">
        <v>33</v>
      </c>
      <c r="N17" s="135">
        <v>1</v>
      </c>
      <c r="O17" s="137">
        <v>34</v>
      </c>
    </row>
    <row r="18" spans="1:15" ht="45" customHeight="1">
      <c r="A18" s="28"/>
      <c r="B18" s="140" t="s">
        <v>178</v>
      </c>
      <c r="C18" s="680" t="s">
        <v>196</v>
      </c>
      <c r="D18" s="135">
        <v>16</v>
      </c>
      <c r="E18" s="135">
        <v>0</v>
      </c>
      <c r="F18" s="135">
        <v>16</v>
      </c>
      <c r="G18" s="135">
        <v>42</v>
      </c>
      <c r="H18" s="135">
        <v>9</v>
      </c>
      <c r="I18" s="135">
        <v>51</v>
      </c>
      <c r="J18" s="133">
        <v>5</v>
      </c>
      <c r="K18" s="133">
        <v>0</v>
      </c>
      <c r="L18" s="133">
        <v>5</v>
      </c>
      <c r="M18" s="135">
        <v>63</v>
      </c>
      <c r="N18" s="135">
        <v>9</v>
      </c>
      <c r="O18" s="137">
        <v>72</v>
      </c>
    </row>
    <row r="19" spans="1:15" ht="45" customHeight="1">
      <c r="A19" s="28"/>
      <c r="B19" s="140" t="s">
        <v>179</v>
      </c>
      <c r="C19" s="681" t="s">
        <v>12</v>
      </c>
      <c r="D19" s="135">
        <v>26</v>
      </c>
      <c r="E19" s="135">
        <v>0</v>
      </c>
      <c r="F19" s="135">
        <v>26</v>
      </c>
      <c r="G19" s="135">
        <v>65</v>
      </c>
      <c r="H19" s="135">
        <v>20</v>
      </c>
      <c r="I19" s="135">
        <v>85</v>
      </c>
      <c r="J19" s="135">
        <v>2</v>
      </c>
      <c r="K19" s="135">
        <v>0</v>
      </c>
      <c r="L19" s="141">
        <v>2</v>
      </c>
      <c r="M19" s="135">
        <v>93</v>
      </c>
      <c r="N19" s="135">
        <v>20</v>
      </c>
      <c r="O19" s="137">
        <v>113</v>
      </c>
    </row>
    <row r="20" spans="1:15" ht="45" customHeight="1">
      <c r="A20" s="28"/>
      <c r="B20" s="708" t="s">
        <v>180</v>
      </c>
      <c r="C20" s="681" t="s">
        <v>14</v>
      </c>
      <c r="D20" s="135">
        <v>21</v>
      </c>
      <c r="E20" s="135">
        <v>0</v>
      </c>
      <c r="F20" s="135">
        <v>21</v>
      </c>
      <c r="G20" s="135">
        <v>71</v>
      </c>
      <c r="H20" s="135">
        <v>17</v>
      </c>
      <c r="I20" s="135">
        <v>88</v>
      </c>
      <c r="J20" s="135">
        <v>1</v>
      </c>
      <c r="K20" s="135">
        <v>0</v>
      </c>
      <c r="L20" s="141">
        <v>1</v>
      </c>
      <c r="M20" s="135">
        <v>93</v>
      </c>
      <c r="N20" s="135">
        <v>17</v>
      </c>
      <c r="O20" s="137">
        <v>110</v>
      </c>
    </row>
    <row r="21" spans="1:15" ht="45" customHeight="1">
      <c r="A21" s="28"/>
      <c r="B21" s="140" t="s">
        <v>181</v>
      </c>
      <c r="C21" s="681" t="s">
        <v>16</v>
      </c>
      <c r="D21" s="135">
        <v>21</v>
      </c>
      <c r="E21" s="135">
        <v>0</v>
      </c>
      <c r="F21" s="135">
        <v>21</v>
      </c>
      <c r="G21" s="135">
        <v>107</v>
      </c>
      <c r="H21" s="135">
        <v>15</v>
      </c>
      <c r="I21" s="135">
        <v>122</v>
      </c>
      <c r="J21" s="135">
        <v>0</v>
      </c>
      <c r="K21" s="135">
        <v>0</v>
      </c>
      <c r="L21" s="141">
        <v>0</v>
      </c>
      <c r="M21" s="135">
        <v>128</v>
      </c>
      <c r="N21" s="135">
        <v>15</v>
      </c>
      <c r="O21" s="137">
        <v>143</v>
      </c>
    </row>
    <row r="22" spans="1:15" ht="45" customHeight="1">
      <c r="A22" s="28"/>
      <c r="B22" s="140" t="s">
        <v>182</v>
      </c>
      <c r="C22" s="681" t="s">
        <v>18</v>
      </c>
      <c r="D22" s="135">
        <v>17</v>
      </c>
      <c r="E22" s="135">
        <v>0</v>
      </c>
      <c r="F22" s="135">
        <v>17</v>
      </c>
      <c r="G22" s="135">
        <v>117</v>
      </c>
      <c r="H22" s="135">
        <v>16</v>
      </c>
      <c r="I22" s="135">
        <v>133</v>
      </c>
      <c r="J22" s="135">
        <v>1</v>
      </c>
      <c r="K22" s="135">
        <v>0</v>
      </c>
      <c r="L22" s="141">
        <v>1</v>
      </c>
      <c r="M22" s="135">
        <v>135</v>
      </c>
      <c r="N22" s="135">
        <v>16</v>
      </c>
      <c r="O22" s="137">
        <v>151</v>
      </c>
    </row>
    <row r="23" spans="1:15" ht="45" customHeight="1">
      <c r="A23" s="28"/>
      <c r="B23" s="140" t="s">
        <v>225</v>
      </c>
      <c r="C23" s="681" t="s">
        <v>209</v>
      </c>
      <c r="D23" s="135">
        <v>44</v>
      </c>
      <c r="E23" s="135">
        <v>0</v>
      </c>
      <c r="F23" s="135">
        <v>44</v>
      </c>
      <c r="G23" s="135">
        <v>138</v>
      </c>
      <c r="H23" s="135">
        <v>11</v>
      </c>
      <c r="I23" s="135">
        <v>149</v>
      </c>
      <c r="J23" s="135">
        <v>3</v>
      </c>
      <c r="K23" s="135">
        <v>0</v>
      </c>
      <c r="L23" s="141">
        <v>3</v>
      </c>
      <c r="M23" s="583">
        <v>185</v>
      </c>
      <c r="N23" s="583">
        <v>11</v>
      </c>
      <c r="O23" s="584">
        <v>196</v>
      </c>
    </row>
    <row r="24" spans="1:15" ht="45" hidden="1" customHeight="1">
      <c r="A24" s="28"/>
      <c r="B24" s="140" t="s">
        <v>226</v>
      </c>
      <c r="C24" s="681" t="s">
        <v>286</v>
      </c>
      <c r="D24" s="135">
        <v>11</v>
      </c>
      <c r="E24" s="135">
        <v>0</v>
      </c>
      <c r="F24" s="135">
        <v>11</v>
      </c>
      <c r="G24" s="135">
        <v>30</v>
      </c>
      <c r="H24" s="135">
        <v>5</v>
      </c>
      <c r="I24" s="135">
        <v>35</v>
      </c>
      <c r="J24" s="135">
        <v>1</v>
      </c>
      <c r="K24" s="135">
        <v>0</v>
      </c>
      <c r="L24" s="141">
        <v>1</v>
      </c>
      <c r="M24" s="581">
        <v>42</v>
      </c>
      <c r="N24" s="581">
        <v>5</v>
      </c>
      <c r="O24" s="582">
        <v>47</v>
      </c>
    </row>
    <row r="25" spans="1:15" ht="45" hidden="1" customHeight="1">
      <c r="A25" s="28"/>
      <c r="B25" s="140" t="s">
        <v>285</v>
      </c>
      <c r="C25" s="681" t="s">
        <v>288</v>
      </c>
      <c r="D25" s="135">
        <v>16</v>
      </c>
      <c r="E25" s="135">
        <v>0</v>
      </c>
      <c r="F25" s="135">
        <v>16</v>
      </c>
      <c r="G25" s="135">
        <v>44</v>
      </c>
      <c r="H25" s="135">
        <v>6</v>
      </c>
      <c r="I25" s="135">
        <v>50</v>
      </c>
      <c r="J25" s="135">
        <v>1</v>
      </c>
      <c r="K25" s="135">
        <v>0</v>
      </c>
      <c r="L25" s="141">
        <v>1</v>
      </c>
      <c r="M25" s="135">
        <v>61</v>
      </c>
      <c r="N25" s="135">
        <v>6</v>
      </c>
      <c r="O25" s="137">
        <v>67</v>
      </c>
    </row>
    <row r="26" spans="1:15" ht="45" hidden="1" customHeight="1">
      <c r="A26" s="28"/>
      <c r="B26" s="140" t="s">
        <v>294</v>
      </c>
      <c r="C26" s="681" t="s">
        <v>290</v>
      </c>
      <c r="D26" s="135">
        <v>16</v>
      </c>
      <c r="E26" s="135">
        <v>0</v>
      </c>
      <c r="F26" s="135">
        <v>16</v>
      </c>
      <c r="G26" s="135">
        <v>41</v>
      </c>
      <c r="H26" s="135">
        <v>6</v>
      </c>
      <c r="I26" s="135">
        <v>47</v>
      </c>
      <c r="J26" s="135">
        <v>2</v>
      </c>
      <c r="K26" s="135">
        <v>0</v>
      </c>
      <c r="L26" s="141">
        <v>2</v>
      </c>
      <c r="M26" s="135">
        <v>59</v>
      </c>
      <c r="N26" s="135">
        <v>6</v>
      </c>
      <c r="O26" s="137">
        <v>65</v>
      </c>
    </row>
    <row r="27" spans="1:15" ht="45" customHeight="1">
      <c r="A27" s="28"/>
      <c r="B27" s="140" t="s">
        <v>325</v>
      </c>
      <c r="C27" s="681" t="s">
        <v>342</v>
      </c>
      <c r="D27" s="135">
        <v>54</v>
      </c>
      <c r="E27" s="135">
        <v>0</v>
      </c>
      <c r="F27" s="135">
        <v>54</v>
      </c>
      <c r="G27" s="135">
        <v>150</v>
      </c>
      <c r="H27" s="135">
        <v>19</v>
      </c>
      <c r="I27" s="135">
        <v>169</v>
      </c>
      <c r="J27" s="135">
        <v>5</v>
      </c>
      <c r="K27" s="135">
        <v>0</v>
      </c>
      <c r="L27" s="141">
        <v>5</v>
      </c>
      <c r="M27" s="135">
        <v>209</v>
      </c>
      <c r="N27" s="135">
        <v>19</v>
      </c>
      <c r="O27" s="137">
        <v>228</v>
      </c>
    </row>
    <row r="28" spans="1:15" ht="45" hidden="1" customHeight="1">
      <c r="A28" s="28"/>
      <c r="B28" s="140" t="s">
        <v>348</v>
      </c>
      <c r="C28" s="681" t="s">
        <v>347</v>
      </c>
      <c r="D28" s="135">
        <v>7</v>
      </c>
      <c r="E28" s="135">
        <v>0</v>
      </c>
      <c r="F28" s="135">
        <v>7</v>
      </c>
      <c r="G28" s="135">
        <v>37</v>
      </c>
      <c r="H28" s="135">
        <v>6</v>
      </c>
      <c r="I28" s="135">
        <v>43</v>
      </c>
      <c r="J28" s="135">
        <v>2</v>
      </c>
      <c r="K28" s="135">
        <v>0</v>
      </c>
      <c r="L28" s="141">
        <v>2</v>
      </c>
      <c r="M28" s="135">
        <v>46</v>
      </c>
      <c r="N28" s="135">
        <v>6</v>
      </c>
      <c r="O28" s="137">
        <v>52</v>
      </c>
    </row>
    <row r="29" spans="1:15" ht="45" hidden="1" customHeight="1">
      <c r="A29" s="28"/>
      <c r="B29" s="140" t="s">
        <v>351</v>
      </c>
      <c r="C29" s="681" t="s">
        <v>350</v>
      </c>
      <c r="D29" s="135">
        <v>14</v>
      </c>
      <c r="E29" s="135">
        <v>0</v>
      </c>
      <c r="F29" s="135">
        <v>14</v>
      </c>
      <c r="G29" s="135">
        <v>31</v>
      </c>
      <c r="H29" s="135">
        <v>13</v>
      </c>
      <c r="I29" s="135">
        <v>44</v>
      </c>
      <c r="J29" s="135">
        <v>1</v>
      </c>
      <c r="K29" s="135">
        <v>0</v>
      </c>
      <c r="L29" s="141">
        <v>1</v>
      </c>
      <c r="M29" s="135">
        <v>46</v>
      </c>
      <c r="N29" s="135">
        <v>13</v>
      </c>
      <c r="O29" s="137">
        <v>59</v>
      </c>
    </row>
    <row r="30" spans="1:15" ht="45" hidden="1" customHeight="1">
      <c r="A30" s="28"/>
      <c r="B30" s="140" t="s">
        <v>354</v>
      </c>
      <c r="C30" s="681" t="s">
        <v>353</v>
      </c>
      <c r="D30" s="135">
        <v>12</v>
      </c>
      <c r="E30" s="135">
        <v>0</v>
      </c>
      <c r="F30" s="135">
        <v>12</v>
      </c>
      <c r="G30" s="135">
        <v>30</v>
      </c>
      <c r="H30" s="135">
        <v>5</v>
      </c>
      <c r="I30" s="135">
        <v>35</v>
      </c>
      <c r="J30" s="135">
        <v>1</v>
      </c>
      <c r="K30" s="135">
        <v>0</v>
      </c>
      <c r="L30" s="141">
        <v>1</v>
      </c>
      <c r="M30" s="135">
        <v>42</v>
      </c>
      <c r="N30" s="135">
        <v>5</v>
      </c>
      <c r="O30" s="137">
        <v>47</v>
      </c>
    </row>
    <row r="31" spans="1:15" ht="44.25" customHeight="1">
      <c r="A31" s="28"/>
      <c r="B31" s="140" t="s">
        <v>355</v>
      </c>
      <c r="C31" s="681" t="s">
        <v>357</v>
      </c>
      <c r="D31" s="135">
        <v>42</v>
      </c>
      <c r="E31" s="135">
        <v>0</v>
      </c>
      <c r="F31" s="135">
        <v>42</v>
      </c>
      <c r="G31" s="135">
        <v>121</v>
      </c>
      <c r="H31" s="135">
        <v>25</v>
      </c>
      <c r="I31" s="135">
        <v>146</v>
      </c>
      <c r="J31" s="135">
        <v>6</v>
      </c>
      <c r="K31" s="135">
        <v>0</v>
      </c>
      <c r="L31" s="141">
        <v>6</v>
      </c>
      <c r="M31" s="135">
        <v>169</v>
      </c>
      <c r="N31" s="135">
        <v>25</v>
      </c>
      <c r="O31" s="137">
        <v>194</v>
      </c>
    </row>
    <row r="32" spans="1:15" ht="24" hidden="1">
      <c r="A32" s="28"/>
      <c r="B32" s="140" t="s">
        <v>358</v>
      </c>
      <c r="C32" s="681" t="s">
        <v>359</v>
      </c>
      <c r="D32" s="135">
        <v>16</v>
      </c>
      <c r="E32" s="135">
        <v>0</v>
      </c>
      <c r="F32" s="135">
        <v>16</v>
      </c>
      <c r="G32" s="135">
        <v>35</v>
      </c>
      <c r="H32" s="135">
        <v>4</v>
      </c>
      <c r="I32" s="135">
        <v>39</v>
      </c>
      <c r="J32" s="135">
        <v>1</v>
      </c>
      <c r="K32" s="135">
        <v>0</v>
      </c>
      <c r="L32" s="141">
        <v>1</v>
      </c>
      <c r="M32" s="135">
        <v>52</v>
      </c>
      <c r="N32" s="135">
        <v>4</v>
      </c>
      <c r="O32" s="137">
        <v>56</v>
      </c>
    </row>
    <row r="33" spans="1:15" ht="24" hidden="1">
      <c r="A33" s="28"/>
      <c r="B33" s="140" t="s">
        <v>360</v>
      </c>
      <c r="C33" s="681" t="s">
        <v>361</v>
      </c>
      <c r="D33" s="135">
        <v>19</v>
      </c>
      <c r="E33" s="135">
        <v>0</v>
      </c>
      <c r="F33" s="135">
        <v>19</v>
      </c>
      <c r="G33" s="135">
        <v>30</v>
      </c>
      <c r="H33" s="135">
        <v>1</v>
      </c>
      <c r="I33" s="135">
        <v>31</v>
      </c>
      <c r="J33" s="135">
        <v>1</v>
      </c>
      <c r="K33" s="135">
        <v>0</v>
      </c>
      <c r="L33" s="141">
        <v>1</v>
      </c>
      <c r="M33" s="135">
        <v>50</v>
      </c>
      <c r="N33" s="135">
        <v>1</v>
      </c>
      <c r="O33" s="137">
        <v>51</v>
      </c>
    </row>
    <row r="34" spans="1:15" ht="24" hidden="1">
      <c r="A34" s="28"/>
      <c r="B34" s="140" t="s">
        <v>362</v>
      </c>
      <c r="C34" s="681" t="s">
        <v>363</v>
      </c>
      <c r="D34" s="135">
        <v>14</v>
      </c>
      <c r="E34" s="135">
        <v>0</v>
      </c>
      <c r="F34" s="135">
        <v>14</v>
      </c>
      <c r="G34" s="135">
        <v>31</v>
      </c>
      <c r="H34" s="135">
        <v>1</v>
      </c>
      <c r="I34" s="135">
        <v>32</v>
      </c>
      <c r="J34" s="135">
        <v>4</v>
      </c>
      <c r="K34" s="135">
        <v>0</v>
      </c>
      <c r="L34" s="141">
        <v>4</v>
      </c>
      <c r="M34" s="135">
        <v>49</v>
      </c>
      <c r="N34" s="135">
        <v>1</v>
      </c>
      <c r="O34" s="137">
        <v>50</v>
      </c>
    </row>
    <row r="35" spans="1:15" ht="44.25" customHeight="1">
      <c r="A35" s="28"/>
      <c r="B35" s="140" t="s">
        <v>368</v>
      </c>
      <c r="C35" s="681" t="s">
        <v>368</v>
      </c>
      <c r="D35" s="135">
        <v>56</v>
      </c>
      <c r="E35" s="135">
        <v>0</v>
      </c>
      <c r="F35" s="135">
        <v>56</v>
      </c>
      <c r="G35" s="135">
        <v>140</v>
      </c>
      <c r="H35" s="135">
        <v>12</v>
      </c>
      <c r="I35" s="135">
        <v>152</v>
      </c>
      <c r="J35" s="135">
        <v>6</v>
      </c>
      <c r="K35" s="135">
        <v>0</v>
      </c>
      <c r="L35" s="141">
        <v>6</v>
      </c>
      <c r="M35" s="135">
        <v>202</v>
      </c>
      <c r="N35" s="135">
        <v>12</v>
      </c>
      <c r="O35" s="137">
        <v>214</v>
      </c>
    </row>
    <row r="36" spans="1:15" ht="44.25" hidden="1" customHeight="1">
      <c r="A36" s="28"/>
      <c r="B36" s="140" t="s">
        <v>368</v>
      </c>
      <c r="C36" s="681" t="s">
        <v>371</v>
      </c>
      <c r="D36" s="135">
        <v>7</v>
      </c>
      <c r="E36" s="135">
        <v>0</v>
      </c>
      <c r="F36" s="135">
        <v>7</v>
      </c>
      <c r="G36" s="135">
        <v>34</v>
      </c>
      <c r="H36" s="135">
        <v>2</v>
      </c>
      <c r="I36" s="135">
        <v>36</v>
      </c>
      <c r="J36" s="135">
        <v>0</v>
      </c>
      <c r="K36" s="135">
        <v>0</v>
      </c>
      <c r="L36" s="141">
        <v>0</v>
      </c>
      <c r="M36" s="135">
        <v>41</v>
      </c>
      <c r="N36" s="135">
        <v>2</v>
      </c>
      <c r="O36" s="137">
        <v>43</v>
      </c>
    </row>
    <row r="37" spans="1:15" ht="44.25" hidden="1" customHeight="1">
      <c r="A37" s="28"/>
      <c r="B37" s="140" t="s">
        <v>368</v>
      </c>
      <c r="C37" s="681" t="s">
        <v>372</v>
      </c>
      <c r="D37" s="135">
        <v>6</v>
      </c>
      <c r="E37" s="135">
        <v>0</v>
      </c>
      <c r="F37" s="135">
        <v>6</v>
      </c>
      <c r="G37" s="135">
        <v>50</v>
      </c>
      <c r="H37" s="135">
        <v>0</v>
      </c>
      <c r="I37" s="135">
        <v>50</v>
      </c>
      <c r="J37" s="135">
        <v>1</v>
      </c>
      <c r="K37" s="135">
        <v>0</v>
      </c>
      <c r="L37" s="141">
        <v>1</v>
      </c>
      <c r="M37" s="135">
        <v>57</v>
      </c>
      <c r="N37" s="135">
        <v>0</v>
      </c>
      <c r="O37" s="137">
        <v>57</v>
      </c>
    </row>
    <row r="38" spans="1:15" ht="44.25" hidden="1" customHeight="1">
      <c r="A38" s="28"/>
      <c r="B38" s="140" t="s">
        <v>368</v>
      </c>
      <c r="C38" s="681" t="s">
        <v>374</v>
      </c>
      <c r="D38" s="135">
        <v>4</v>
      </c>
      <c r="E38" s="135">
        <v>0</v>
      </c>
      <c r="F38" s="135">
        <v>4</v>
      </c>
      <c r="G38" s="135">
        <v>15</v>
      </c>
      <c r="H38" s="135">
        <v>1</v>
      </c>
      <c r="I38" s="135">
        <v>16</v>
      </c>
      <c r="J38" s="135">
        <v>0</v>
      </c>
      <c r="K38" s="135">
        <v>0</v>
      </c>
      <c r="L38" s="141">
        <v>0</v>
      </c>
      <c r="M38" s="135">
        <v>19</v>
      </c>
      <c r="N38" s="135">
        <v>1</v>
      </c>
      <c r="O38" s="137">
        <v>20</v>
      </c>
    </row>
    <row r="39" spans="1:15" ht="44.25" customHeight="1">
      <c r="A39" s="28"/>
      <c r="B39" s="140" t="s">
        <v>368</v>
      </c>
      <c r="C39" s="681" t="s">
        <v>375</v>
      </c>
      <c r="D39" s="135">
        <v>25</v>
      </c>
      <c r="E39" s="135">
        <v>0</v>
      </c>
      <c r="F39" s="135">
        <v>25</v>
      </c>
      <c r="G39" s="135">
        <v>132</v>
      </c>
      <c r="H39" s="135">
        <v>3</v>
      </c>
      <c r="I39" s="135">
        <v>135</v>
      </c>
      <c r="J39" s="135">
        <v>1</v>
      </c>
      <c r="K39" s="135">
        <v>0</v>
      </c>
      <c r="L39" s="141">
        <v>1</v>
      </c>
      <c r="M39" s="135">
        <v>158</v>
      </c>
      <c r="N39" s="135">
        <v>3</v>
      </c>
      <c r="O39" s="137">
        <v>161</v>
      </c>
    </row>
    <row r="40" spans="1:15" ht="44.25" hidden="1" customHeight="1">
      <c r="A40" s="28"/>
      <c r="B40" s="140" t="s">
        <v>368</v>
      </c>
      <c r="C40" s="681" t="s">
        <v>376</v>
      </c>
      <c r="D40" s="135">
        <v>7</v>
      </c>
      <c r="E40" s="135">
        <v>0</v>
      </c>
      <c r="F40" s="135">
        <v>7</v>
      </c>
      <c r="G40" s="135">
        <v>14</v>
      </c>
      <c r="H40" s="135">
        <v>0</v>
      </c>
      <c r="I40" s="135">
        <v>14</v>
      </c>
      <c r="J40" s="135">
        <v>0</v>
      </c>
      <c r="K40" s="135">
        <v>0</v>
      </c>
      <c r="L40" s="141">
        <v>0</v>
      </c>
      <c r="M40" s="135">
        <v>21</v>
      </c>
      <c r="N40" s="135">
        <v>0</v>
      </c>
      <c r="O40" s="137">
        <v>21</v>
      </c>
    </row>
    <row r="41" spans="1:15" ht="44.25" hidden="1" customHeight="1">
      <c r="A41" s="28"/>
      <c r="B41" s="140" t="s">
        <v>368</v>
      </c>
      <c r="C41" s="681" t="s">
        <v>378</v>
      </c>
      <c r="D41" s="135">
        <v>5</v>
      </c>
      <c r="E41" s="135">
        <v>0</v>
      </c>
      <c r="F41" s="135">
        <v>5</v>
      </c>
      <c r="G41" s="135">
        <v>26</v>
      </c>
      <c r="H41" s="135">
        <v>1</v>
      </c>
      <c r="I41" s="135">
        <v>27</v>
      </c>
      <c r="J41" s="135">
        <v>0</v>
      </c>
      <c r="K41" s="135">
        <v>0</v>
      </c>
      <c r="L41" s="141">
        <v>0</v>
      </c>
      <c r="M41" s="135">
        <v>31</v>
      </c>
      <c r="N41" s="135">
        <v>1</v>
      </c>
      <c r="O41" s="137">
        <v>32</v>
      </c>
    </row>
    <row r="42" spans="1:15" ht="44.25" hidden="1" customHeight="1">
      <c r="A42" s="28"/>
      <c r="B42" s="140" t="s">
        <v>368</v>
      </c>
      <c r="C42" s="681" t="s">
        <v>407</v>
      </c>
      <c r="D42" s="135">
        <v>11</v>
      </c>
      <c r="E42" s="135">
        <v>0</v>
      </c>
      <c r="F42" s="135">
        <v>11</v>
      </c>
      <c r="G42" s="135">
        <v>27</v>
      </c>
      <c r="H42" s="135">
        <v>1</v>
      </c>
      <c r="I42" s="135">
        <v>28</v>
      </c>
      <c r="J42" s="135">
        <v>2</v>
      </c>
      <c r="K42" s="135">
        <v>0</v>
      </c>
      <c r="L42" s="141">
        <v>2</v>
      </c>
      <c r="M42" s="135">
        <v>40</v>
      </c>
      <c r="N42" s="135">
        <v>1</v>
      </c>
      <c r="O42" s="137">
        <v>41</v>
      </c>
    </row>
    <row r="43" spans="1:15" ht="44.25" customHeight="1">
      <c r="A43" s="28"/>
      <c r="B43" s="140"/>
      <c r="C43" s="681" t="s">
        <v>386</v>
      </c>
      <c r="D43" s="135">
        <v>29</v>
      </c>
      <c r="E43" s="135">
        <v>0</v>
      </c>
      <c r="F43" s="135">
        <v>29</v>
      </c>
      <c r="G43" s="135">
        <v>91</v>
      </c>
      <c r="H43" s="135">
        <v>2</v>
      </c>
      <c r="I43" s="135">
        <v>93</v>
      </c>
      <c r="J43" s="135">
        <v>3</v>
      </c>
      <c r="K43" s="135">
        <v>0</v>
      </c>
      <c r="L43" s="141">
        <v>3</v>
      </c>
      <c r="M43" s="135">
        <v>123</v>
      </c>
      <c r="N43" s="135">
        <v>2</v>
      </c>
      <c r="O43" s="137">
        <v>125</v>
      </c>
    </row>
    <row r="44" spans="1:15" ht="44.25" hidden="1" customHeight="1">
      <c r="A44" s="28"/>
      <c r="B44" s="140"/>
      <c r="C44" s="681" t="s">
        <v>397</v>
      </c>
      <c r="D44" s="135">
        <v>4</v>
      </c>
      <c r="E44" s="135">
        <v>0</v>
      </c>
      <c r="F44" s="135">
        <v>4</v>
      </c>
      <c r="G44" s="135">
        <v>20</v>
      </c>
      <c r="H44" s="135">
        <v>0</v>
      </c>
      <c r="I44" s="135">
        <v>20</v>
      </c>
      <c r="J44" s="135">
        <v>1</v>
      </c>
      <c r="K44" s="135">
        <v>0</v>
      </c>
      <c r="L44" s="141">
        <v>1</v>
      </c>
      <c r="M44" s="135">
        <v>25</v>
      </c>
      <c r="N44" s="135">
        <v>0</v>
      </c>
      <c r="O44" s="137">
        <v>25</v>
      </c>
    </row>
    <row r="45" spans="1:15" ht="44.25" hidden="1" customHeight="1">
      <c r="A45" s="28"/>
      <c r="B45" s="140"/>
      <c r="C45" s="681" t="s">
        <v>414</v>
      </c>
      <c r="D45" s="135">
        <v>6</v>
      </c>
      <c r="E45" s="135">
        <v>0</v>
      </c>
      <c r="F45" s="135">
        <v>6</v>
      </c>
      <c r="G45" s="135">
        <v>14</v>
      </c>
      <c r="H45" s="135">
        <v>1</v>
      </c>
      <c r="I45" s="135">
        <v>15</v>
      </c>
      <c r="J45" s="135">
        <v>0</v>
      </c>
      <c r="K45" s="135">
        <v>0</v>
      </c>
      <c r="L45" s="141">
        <v>0</v>
      </c>
      <c r="M45" s="135">
        <v>20</v>
      </c>
      <c r="N45" s="135">
        <v>1</v>
      </c>
      <c r="O45" s="137">
        <v>21</v>
      </c>
    </row>
    <row r="46" spans="1:15" ht="44.25" hidden="1" customHeight="1">
      <c r="A46" s="28"/>
      <c r="B46" s="140"/>
      <c r="C46" s="681" t="s">
        <v>415</v>
      </c>
      <c r="D46" s="135">
        <v>8</v>
      </c>
      <c r="E46" s="135">
        <v>0</v>
      </c>
      <c r="F46" s="135">
        <v>8</v>
      </c>
      <c r="G46" s="135">
        <v>20</v>
      </c>
      <c r="H46" s="135">
        <v>0</v>
      </c>
      <c r="I46" s="135">
        <v>20</v>
      </c>
      <c r="J46" s="135">
        <v>0</v>
      </c>
      <c r="K46" s="135">
        <v>0</v>
      </c>
      <c r="L46" s="141">
        <v>0</v>
      </c>
      <c r="M46" s="135">
        <v>28</v>
      </c>
      <c r="N46" s="135">
        <v>0</v>
      </c>
      <c r="O46" s="137">
        <v>28</v>
      </c>
    </row>
    <row r="47" spans="1:15" ht="44.25" customHeight="1">
      <c r="A47" s="28"/>
      <c r="B47" s="140"/>
      <c r="C47" s="681" t="s">
        <v>419</v>
      </c>
      <c r="D47" s="135">
        <v>26</v>
      </c>
      <c r="E47" s="135">
        <v>0</v>
      </c>
      <c r="F47" s="135">
        <v>26</v>
      </c>
      <c r="G47" s="135">
        <v>82</v>
      </c>
      <c r="H47" s="135">
        <v>1</v>
      </c>
      <c r="I47" s="135">
        <v>83</v>
      </c>
      <c r="J47" s="135">
        <v>2</v>
      </c>
      <c r="K47" s="135">
        <v>0</v>
      </c>
      <c r="L47" s="141">
        <v>2</v>
      </c>
      <c r="M47" s="135">
        <v>110</v>
      </c>
      <c r="N47" s="135">
        <v>1</v>
      </c>
      <c r="O47" s="137">
        <v>111</v>
      </c>
    </row>
    <row r="48" spans="1:15" ht="44.25" hidden="1" customHeight="1">
      <c r="A48" s="28"/>
      <c r="B48" s="140"/>
      <c r="C48" s="681" t="s">
        <v>421</v>
      </c>
      <c r="D48" s="135">
        <v>7</v>
      </c>
      <c r="E48" s="135">
        <v>0</v>
      </c>
      <c r="F48" s="135">
        <v>7</v>
      </c>
      <c r="G48" s="135">
        <v>20</v>
      </c>
      <c r="H48" s="135">
        <v>1</v>
      </c>
      <c r="I48" s="135">
        <v>21</v>
      </c>
      <c r="J48" s="135">
        <v>1</v>
      </c>
      <c r="K48" s="135">
        <v>0</v>
      </c>
      <c r="L48" s="141">
        <v>1</v>
      </c>
      <c r="M48" s="135">
        <v>28</v>
      </c>
      <c r="N48" s="135">
        <v>1</v>
      </c>
      <c r="O48" s="137">
        <v>29</v>
      </c>
    </row>
    <row r="49" spans="1:15" ht="44.25" hidden="1" customHeight="1">
      <c r="A49" s="28"/>
      <c r="B49" s="140"/>
      <c r="C49" s="681" t="s">
        <v>422</v>
      </c>
      <c r="D49" s="135">
        <v>7</v>
      </c>
      <c r="E49" s="135">
        <v>0</v>
      </c>
      <c r="F49" s="135">
        <v>7</v>
      </c>
      <c r="G49" s="135">
        <v>20</v>
      </c>
      <c r="H49" s="135">
        <v>1</v>
      </c>
      <c r="I49" s="135">
        <v>21</v>
      </c>
      <c r="J49" s="135">
        <v>0</v>
      </c>
      <c r="K49" s="135">
        <v>0</v>
      </c>
      <c r="L49" s="141">
        <v>0</v>
      </c>
      <c r="M49" s="135">
        <v>27</v>
      </c>
      <c r="N49" s="135">
        <v>1</v>
      </c>
      <c r="O49" s="137">
        <v>28</v>
      </c>
    </row>
    <row r="50" spans="1:15" ht="44.25" hidden="1" customHeight="1">
      <c r="A50" s="28"/>
      <c r="B50" s="140"/>
      <c r="C50" s="681" t="s">
        <v>423</v>
      </c>
      <c r="D50" s="135">
        <v>5</v>
      </c>
      <c r="E50" s="135">
        <v>0</v>
      </c>
      <c r="F50" s="135">
        <v>5</v>
      </c>
      <c r="G50" s="135">
        <v>39</v>
      </c>
      <c r="H50" s="135">
        <v>0</v>
      </c>
      <c r="I50" s="135">
        <v>39</v>
      </c>
      <c r="J50" s="135">
        <v>0</v>
      </c>
      <c r="K50" s="135">
        <v>0</v>
      </c>
      <c r="L50" s="141">
        <v>0</v>
      </c>
      <c r="M50" s="135">
        <v>44</v>
      </c>
      <c r="N50" s="135">
        <v>0</v>
      </c>
      <c r="O50" s="137">
        <v>44</v>
      </c>
    </row>
    <row r="51" spans="1:15" ht="44.25" customHeight="1">
      <c r="A51" s="28"/>
      <c r="B51" s="140"/>
      <c r="C51" s="1075" t="s">
        <v>430</v>
      </c>
      <c r="D51" s="133">
        <v>26</v>
      </c>
      <c r="E51" s="133">
        <v>0</v>
      </c>
      <c r="F51" s="133">
        <v>26</v>
      </c>
      <c r="G51" s="133">
        <v>109</v>
      </c>
      <c r="H51" s="133">
        <v>4</v>
      </c>
      <c r="I51" s="133">
        <v>113</v>
      </c>
      <c r="J51" s="133">
        <v>3</v>
      </c>
      <c r="K51" s="133">
        <v>0</v>
      </c>
      <c r="L51" s="1076">
        <v>3</v>
      </c>
      <c r="M51" s="133">
        <v>138</v>
      </c>
      <c r="N51" s="133">
        <v>4</v>
      </c>
      <c r="O51" s="134">
        <v>142</v>
      </c>
    </row>
    <row r="52" spans="1:15" ht="44.25" hidden="1" customHeight="1">
      <c r="A52" s="28"/>
      <c r="B52" s="140"/>
      <c r="C52" s="681" t="s">
        <v>436</v>
      </c>
      <c r="D52" s="135">
        <v>2</v>
      </c>
      <c r="E52" s="135">
        <v>0</v>
      </c>
      <c r="F52" s="135">
        <v>2</v>
      </c>
      <c r="G52" s="135">
        <v>12</v>
      </c>
      <c r="H52" s="135">
        <v>1</v>
      </c>
      <c r="I52" s="135">
        <v>13</v>
      </c>
      <c r="J52" s="135">
        <v>0</v>
      </c>
      <c r="K52" s="135">
        <v>0</v>
      </c>
      <c r="L52" s="141">
        <v>0</v>
      </c>
      <c r="M52" s="135">
        <v>14</v>
      </c>
      <c r="N52" s="135">
        <v>1</v>
      </c>
      <c r="O52" s="137">
        <v>15</v>
      </c>
    </row>
    <row r="53" spans="1:15" s="201" customFormat="1" ht="45.75" hidden="1" customHeight="1" thickBot="1">
      <c r="A53" s="49"/>
      <c r="B53" s="734" t="s">
        <v>368</v>
      </c>
      <c r="C53" s="873" t="s">
        <v>439</v>
      </c>
      <c r="D53" s="874">
        <v>4</v>
      </c>
      <c r="E53" s="874">
        <v>0</v>
      </c>
      <c r="F53" s="874">
        <v>4</v>
      </c>
      <c r="G53" s="874">
        <v>23</v>
      </c>
      <c r="H53" s="874">
        <v>0</v>
      </c>
      <c r="I53" s="874">
        <v>23</v>
      </c>
      <c r="J53" s="874">
        <v>1</v>
      </c>
      <c r="K53" s="874">
        <v>0</v>
      </c>
      <c r="L53" s="875">
        <v>1</v>
      </c>
      <c r="M53" s="874">
        <v>28</v>
      </c>
      <c r="N53" s="874">
        <v>0</v>
      </c>
      <c r="O53" s="876">
        <v>28</v>
      </c>
    </row>
    <row r="54" spans="1:15" s="201" customFormat="1" ht="45.75" hidden="1" customHeight="1" thickBot="1">
      <c r="A54" s="49"/>
      <c r="B54" s="734" t="s">
        <v>368</v>
      </c>
      <c r="C54" s="873" t="s">
        <v>442</v>
      </c>
      <c r="D54" s="874">
        <v>7</v>
      </c>
      <c r="E54" s="874">
        <v>0</v>
      </c>
      <c r="F54" s="874">
        <v>7</v>
      </c>
      <c r="G54" s="874">
        <v>26</v>
      </c>
      <c r="H54" s="874">
        <v>1</v>
      </c>
      <c r="I54" s="874">
        <v>27</v>
      </c>
      <c r="J54" s="874">
        <v>0</v>
      </c>
      <c r="K54" s="874">
        <v>0</v>
      </c>
      <c r="L54" s="875">
        <v>0</v>
      </c>
      <c r="M54" s="874">
        <v>33</v>
      </c>
      <c r="N54" s="874">
        <v>1</v>
      </c>
      <c r="O54" s="876">
        <v>34</v>
      </c>
    </row>
    <row r="55" spans="1:15" s="201" customFormat="1" ht="45.75" customHeight="1" thickBot="1">
      <c r="A55" s="49"/>
      <c r="B55" s="734" t="s">
        <v>368</v>
      </c>
      <c r="C55" s="869" t="s">
        <v>454</v>
      </c>
      <c r="D55" s="870">
        <v>19</v>
      </c>
      <c r="E55" s="870">
        <v>0</v>
      </c>
      <c r="F55" s="870">
        <v>19</v>
      </c>
      <c r="G55" s="870">
        <v>84</v>
      </c>
      <c r="H55" s="870">
        <v>2</v>
      </c>
      <c r="I55" s="870">
        <v>86</v>
      </c>
      <c r="J55" s="870">
        <v>3</v>
      </c>
      <c r="K55" s="870">
        <v>0</v>
      </c>
      <c r="L55" s="871">
        <v>3</v>
      </c>
      <c r="M55" s="870">
        <v>106</v>
      </c>
      <c r="N55" s="870">
        <v>2</v>
      </c>
      <c r="O55" s="872">
        <v>108</v>
      </c>
    </row>
    <row r="56" spans="1:15" ht="24">
      <c r="A56" s="28"/>
      <c r="C56" s="142" t="s">
        <v>413</v>
      </c>
      <c r="D56" s="129"/>
      <c r="E56" s="129"/>
      <c r="F56" s="129"/>
      <c r="G56" s="129"/>
      <c r="H56" s="129"/>
      <c r="I56" s="129"/>
      <c r="J56" s="129"/>
      <c r="K56" s="129"/>
      <c r="L56" s="129"/>
      <c r="M56" s="28"/>
      <c r="N56" s="28"/>
      <c r="O56" s="28"/>
    </row>
  </sheetData>
  <mergeCells count="6">
    <mergeCell ref="J7:L17"/>
    <mergeCell ref="B1:O1"/>
    <mergeCell ref="D4:F4"/>
    <mergeCell ref="G4:I4"/>
    <mergeCell ref="J4:L4"/>
    <mergeCell ref="M4:O4"/>
  </mergeCells>
  <phoneticPr fontId="7"/>
  <printOptions horizontalCentered="1"/>
  <pageMargins left="0.51181102362204722" right="0.51181102362204722" top="0.55118110236220474" bottom="0.55118110236220474" header="0.31496062992125984" footer="0.31496062992125984"/>
  <pageSetup paperSize="9" scale="44" orientation="landscape" r:id="rId1"/>
  <headerFooter>
    <oddFooter>&amp;C&amp;14&amp;P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AA93"/>
  <sheetViews>
    <sheetView topLeftCell="B1" zoomScale="70" zoomScaleNormal="70" zoomScaleSheetLayoutView="50" workbookViewId="0">
      <selection activeCell="B1" sqref="A1:XFD1048576"/>
    </sheetView>
  </sheetViews>
  <sheetFormatPr defaultRowHeight="13.5"/>
  <cols>
    <col min="1" max="1" width="14.875" hidden="1" customWidth="1"/>
    <col min="2" max="2" width="12" customWidth="1"/>
    <col min="3" max="3" width="10.125" customWidth="1"/>
    <col min="4" max="4" width="12.375" customWidth="1"/>
    <col min="5" max="5" width="10.125" customWidth="1"/>
    <col min="6" max="6" width="12.25" customWidth="1"/>
    <col min="7" max="7" width="10.25" customWidth="1"/>
    <col min="8" max="8" width="12.25" customWidth="1"/>
    <col min="9" max="9" width="10.125" customWidth="1"/>
    <col min="10" max="10" width="12.25" customWidth="1"/>
    <col min="11" max="11" width="10.25" bestFit="1" customWidth="1"/>
    <col min="12" max="12" width="12.25" customWidth="1"/>
    <col min="13" max="13" width="10.25" bestFit="1" customWidth="1"/>
    <col min="14" max="14" width="12.25" customWidth="1"/>
    <col min="15" max="15" width="13.875" customWidth="1"/>
    <col min="16" max="16" width="12.25" customWidth="1"/>
    <col min="17" max="17" width="10.125" customWidth="1"/>
    <col min="18" max="18" width="12.375" customWidth="1"/>
    <col min="19" max="19" width="10.125" customWidth="1"/>
    <col min="20" max="20" width="12.25" customWidth="1"/>
    <col min="21" max="21" width="10.125" customWidth="1"/>
    <col min="22" max="22" width="12.375" customWidth="1"/>
    <col min="23" max="23" width="10.125" customWidth="1"/>
    <col min="24" max="24" width="12.25" customWidth="1"/>
    <col min="25" max="25" width="2.125" customWidth="1"/>
    <col min="26" max="26" width="10.25" customWidth="1"/>
    <col min="27" max="27" width="12.375" customWidth="1"/>
  </cols>
  <sheetData>
    <row r="1" spans="1:27" ht="34.5" customHeight="1">
      <c r="A1" s="1199" t="s">
        <v>41</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c r="AA1" s="1199"/>
    </row>
    <row r="2" spans="1:27" ht="32.25" customHeight="1">
      <c r="A2" s="1198" t="s">
        <v>227</v>
      </c>
      <c r="B2" s="1198"/>
      <c r="C2" s="1198"/>
      <c r="D2" s="1198"/>
      <c r="E2" s="1198"/>
      <c r="F2" s="1198"/>
      <c r="G2" s="1198"/>
      <c r="H2" s="1198"/>
      <c r="I2" s="1198"/>
      <c r="J2" s="1198"/>
      <c r="K2" s="1198"/>
      <c r="L2" s="1198"/>
      <c r="M2" s="1198"/>
      <c r="N2" s="1198"/>
      <c r="O2" s="1198"/>
      <c r="P2" s="1198"/>
      <c r="Q2" s="1198"/>
      <c r="R2" s="1198"/>
      <c r="S2" s="1198"/>
      <c r="T2" s="1198"/>
      <c r="U2" s="1198"/>
      <c r="V2" s="1198"/>
      <c r="W2" s="1198"/>
      <c r="X2" s="1198"/>
      <c r="Y2" s="1198"/>
      <c r="Z2" s="1198"/>
      <c r="AA2" s="1198"/>
    </row>
    <row r="3" spans="1:27" ht="30" customHeight="1">
      <c r="A3" s="1198"/>
      <c r="B3" s="1198"/>
      <c r="C3" s="1198"/>
      <c r="D3" s="1198"/>
      <c r="E3" s="1198"/>
      <c r="F3" s="1198"/>
      <c r="G3" s="1198"/>
      <c r="H3" s="1198"/>
      <c r="I3" s="1198"/>
      <c r="J3" s="1198"/>
      <c r="K3" s="1198"/>
      <c r="L3" s="1198"/>
      <c r="M3" s="1198"/>
      <c r="N3" s="1198"/>
      <c r="O3" s="1198"/>
      <c r="P3" s="1206"/>
      <c r="Q3" s="1206"/>
      <c r="R3" s="1206"/>
      <c r="S3" s="1206"/>
      <c r="T3" s="1198"/>
      <c r="U3" s="1198"/>
      <c r="V3" s="1198"/>
      <c r="W3" s="1198"/>
      <c r="X3" s="1198"/>
      <c r="Y3" s="1198"/>
      <c r="Z3" s="1198"/>
      <c r="AA3" s="1198"/>
    </row>
    <row r="4" spans="1:27" ht="30.75" customHeight="1" thickBot="1">
      <c r="A4" s="10" t="s">
        <v>30</v>
      </c>
      <c r="B4" s="10"/>
      <c r="C4" s="6"/>
      <c r="D4" s="6"/>
      <c r="E4" s="6"/>
      <c r="F4" s="6"/>
      <c r="G4" s="6"/>
      <c r="H4" s="6"/>
      <c r="I4" s="6"/>
      <c r="J4" s="6"/>
      <c r="K4" s="6"/>
      <c r="L4" s="6"/>
      <c r="M4" s="6"/>
      <c r="N4" s="6"/>
      <c r="O4" s="6"/>
      <c r="P4" s="6"/>
      <c r="Q4" s="6"/>
      <c r="R4" s="6"/>
      <c r="S4" s="6"/>
      <c r="T4" s="6"/>
      <c r="U4" s="6"/>
      <c r="V4" s="6"/>
      <c r="W4" s="6"/>
      <c r="X4" s="6"/>
      <c r="Y4" s="8"/>
      <c r="Z4" s="6"/>
      <c r="AA4" s="742" t="s">
        <v>29</v>
      </c>
    </row>
    <row r="5" spans="1:27" s="195" customFormat="1" ht="20.100000000000001" customHeight="1">
      <c r="A5" s="1151"/>
      <c r="B5" s="650"/>
      <c r="C5" s="1212" t="s">
        <v>31</v>
      </c>
      <c r="D5" s="1213"/>
      <c r="E5" s="1213"/>
      <c r="F5" s="1213"/>
      <c r="G5" s="1213"/>
      <c r="H5" s="1213"/>
      <c r="I5" s="1213"/>
      <c r="J5" s="1213"/>
      <c r="K5" s="1213"/>
      <c r="L5" s="1213"/>
      <c r="M5" s="1213"/>
      <c r="N5" s="1214"/>
      <c r="O5" s="1212" t="s">
        <v>32</v>
      </c>
      <c r="P5" s="1213"/>
      <c r="Q5" s="1213"/>
      <c r="R5" s="1213"/>
      <c r="S5" s="1213"/>
      <c r="T5" s="1213"/>
      <c r="U5" s="1213"/>
      <c r="V5" s="1213"/>
      <c r="W5" s="1213"/>
      <c r="X5" s="1215"/>
      <c r="Y5" s="11"/>
      <c r="Z5" s="1207" t="s">
        <v>92</v>
      </c>
      <c r="AA5" s="1183"/>
    </row>
    <row r="6" spans="1:27" s="195" customFormat="1" ht="20.100000000000001" customHeight="1">
      <c r="A6" s="1152"/>
      <c r="B6" s="651"/>
      <c r="C6" s="1210" t="s">
        <v>45</v>
      </c>
      <c r="D6" s="1216"/>
      <c r="E6" s="1216"/>
      <c r="F6" s="1216"/>
      <c r="G6" s="1216"/>
      <c r="H6" s="1216"/>
      <c r="I6" s="1216"/>
      <c r="J6" s="1211"/>
      <c r="K6" s="1217" t="s">
        <v>49</v>
      </c>
      <c r="L6" s="1218"/>
      <c r="M6" s="1217" t="s">
        <v>50</v>
      </c>
      <c r="N6" s="1218"/>
      <c r="O6" s="1210" t="s">
        <v>45</v>
      </c>
      <c r="P6" s="1216"/>
      <c r="Q6" s="1216"/>
      <c r="R6" s="1216"/>
      <c r="S6" s="1216"/>
      <c r="T6" s="1211"/>
      <c r="U6" s="1217" t="s">
        <v>49</v>
      </c>
      <c r="V6" s="1218"/>
      <c r="W6" s="1217" t="s">
        <v>200</v>
      </c>
      <c r="X6" s="1221"/>
      <c r="Y6" s="11"/>
      <c r="Z6" s="1208"/>
      <c r="AA6" s="1209"/>
    </row>
    <row r="7" spans="1:27" s="195" customFormat="1" ht="20.100000000000001" customHeight="1">
      <c r="A7" s="1152"/>
      <c r="B7" s="651"/>
      <c r="C7" s="1210" t="s">
        <v>42</v>
      </c>
      <c r="D7" s="1211"/>
      <c r="E7" s="1210" t="s">
        <v>43</v>
      </c>
      <c r="F7" s="1211"/>
      <c r="G7" s="1210" t="s">
        <v>44</v>
      </c>
      <c r="H7" s="1211"/>
      <c r="I7" s="1210" t="s">
        <v>46</v>
      </c>
      <c r="J7" s="1211"/>
      <c r="K7" s="1219"/>
      <c r="L7" s="1220"/>
      <c r="M7" s="1219"/>
      <c r="N7" s="1220"/>
      <c r="O7" s="1210" t="s">
        <v>197</v>
      </c>
      <c r="P7" s="1211"/>
      <c r="Q7" s="1210" t="s">
        <v>44</v>
      </c>
      <c r="R7" s="1211"/>
      <c r="S7" s="1210" t="s">
        <v>46</v>
      </c>
      <c r="T7" s="1211"/>
      <c r="U7" s="1219"/>
      <c r="V7" s="1220"/>
      <c r="W7" s="1219"/>
      <c r="X7" s="1185"/>
      <c r="Y7" s="11"/>
      <c r="Z7" s="1184"/>
      <c r="AA7" s="1185"/>
    </row>
    <row r="8" spans="1:27" s="201" customFormat="1" ht="20.100000000000001" customHeight="1" thickBot="1">
      <c r="A8" s="1153"/>
      <c r="B8" s="652"/>
      <c r="C8" s="196" t="s">
        <v>27</v>
      </c>
      <c r="D8" s="196" t="s">
        <v>28</v>
      </c>
      <c r="E8" s="196" t="s">
        <v>27</v>
      </c>
      <c r="F8" s="196" t="s">
        <v>28</v>
      </c>
      <c r="G8" s="196" t="s">
        <v>27</v>
      </c>
      <c r="H8" s="196" t="s">
        <v>28</v>
      </c>
      <c r="I8" s="197" t="s">
        <v>47</v>
      </c>
      <c r="J8" s="196" t="s">
        <v>48</v>
      </c>
      <c r="K8" s="196" t="s">
        <v>47</v>
      </c>
      <c r="L8" s="196" t="s">
        <v>48</v>
      </c>
      <c r="M8" s="196" t="s">
        <v>47</v>
      </c>
      <c r="N8" s="196" t="s">
        <v>48</v>
      </c>
      <c r="O8" s="196" t="s">
        <v>27</v>
      </c>
      <c r="P8" s="196" t="s">
        <v>28</v>
      </c>
      <c r="Q8" s="196" t="s">
        <v>27</v>
      </c>
      <c r="R8" s="196" t="s">
        <v>28</v>
      </c>
      <c r="S8" s="197" t="s">
        <v>47</v>
      </c>
      <c r="T8" s="196" t="s">
        <v>48</v>
      </c>
      <c r="U8" s="196" t="s">
        <v>47</v>
      </c>
      <c r="V8" s="196" t="s">
        <v>48</v>
      </c>
      <c r="W8" s="196" t="s">
        <v>47</v>
      </c>
      <c r="X8" s="200" t="s">
        <v>48</v>
      </c>
      <c r="Y8" s="198"/>
      <c r="Z8" s="199" t="s">
        <v>27</v>
      </c>
      <c r="AA8" s="200" t="s">
        <v>28</v>
      </c>
    </row>
    <row r="9" spans="1:27" s="100" customFormat="1" ht="20.100000000000001" hidden="1" customHeight="1" thickTop="1">
      <c r="A9" s="2" t="s">
        <v>10</v>
      </c>
      <c r="B9" s="644" t="s">
        <v>9</v>
      </c>
      <c r="C9" s="17">
        <v>249</v>
      </c>
      <c r="D9" s="17">
        <v>591973.38483420992</v>
      </c>
      <c r="E9" s="13">
        <v>5028</v>
      </c>
      <c r="F9" s="13">
        <v>236602.70978729651</v>
      </c>
      <c r="G9" s="13">
        <v>1554</v>
      </c>
      <c r="H9" s="13">
        <v>233521.8228183336</v>
      </c>
      <c r="I9" s="38">
        <v>6831</v>
      </c>
      <c r="J9" s="13">
        <v>1062097.91743984</v>
      </c>
      <c r="K9" s="13">
        <v>43123</v>
      </c>
      <c r="L9" s="13">
        <v>5183.5927568000006</v>
      </c>
      <c r="M9" s="13">
        <v>49954</v>
      </c>
      <c r="N9" s="13">
        <v>1067281.5101966399</v>
      </c>
      <c r="O9" s="13">
        <v>136</v>
      </c>
      <c r="P9" s="13">
        <v>14867.79276578077</v>
      </c>
      <c r="Q9" s="13">
        <v>772</v>
      </c>
      <c r="R9" s="13">
        <v>177619.4708117643</v>
      </c>
      <c r="S9" s="13">
        <v>908</v>
      </c>
      <c r="T9" s="13">
        <v>192487.26357754506</v>
      </c>
      <c r="U9" s="13">
        <v>83</v>
      </c>
      <c r="V9" s="13">
        <v>214.58510473999999</v>
      </c>
      <c r="W9" s="13">
        <v>991</v>
      </c>
      <c r="X9" s="512">
        <v>192701.84868228505</v>
      </c>
      <c r="Y9" s="202"/>
      <c r="Z9" s="15">
        <v>50945</v>
      </c>
      <c r="AA9" s="16">
        <v>1259983.358878925</v>
      </c>
    </row>
    <row r="10" spans="1:27" s="100" customFormat="1" ht="22.5" customHeight="1" thickTop="1">
      <c r="A10" s="2" t="s">
        <v>11</v>
      </c>
      <c r="B10" s="643" t="s">
        <v>12</v>
      </c>
      <c r="C10" s="17">
        <v>249</v>
      </c>
      <c r="D10" s="17">
        <v>564303.17566881003</v>
      </c>
      <c r="E10" s="13">
        <v>4990</v>
      </c>
      <c r="F10" s="13">
        <v>226743.65061408526</v>
      </c>
      <c r="G10" s="13">
        <v>1403</v>
      </c>
      <c r="H10" s="13">
        <v>265712.10843563394</v>
      </c>
      <c r="I10" s="38">
        <v>6642</v>
      </c>
      <c r="J10" s="13">
        <v>1056758.9347185292</v>
      </c>
      <c r="K10" s="13">
        <v>42098</v>
      </c>
      <c r="L10" s="13">
        <v>5136.4152820700001</v>
      </c>
      <c r="M10" s="13">
        <v>48740</v>
      </c>
      <c r="N10" s="13">
        <v>1061895.3500005992</v>
      </c>
      <c r="O10" s="13">
        <v>116</v>
      </c>
      <c r="P10" s="13">
        <v>13799.013634488034</v>
      </c>
      <c r="Q10" s="13">
        <v>737</v>
      </c>
      <c r="R10" s="13">
        <v>184474.95909854147</v>
      </c>
      <c r="S10" s="13">
        <v>853</v>
      </c>
      <c r="T10" s="13">
        <v>198273.97273302951</v>
      </c>
      <c r="U10" s="13">
        <v>83</v>
      </c>
      <c r="V10" s="13">
        <v>210.61672727000001</v>
      </c>
      <c r="W10" s="13">
        <v>936</v>
      </c>
      <c r="X10" s="512">
        <v>198484.58946029952</v>
      </c>
      <c r="Y10" s="202"/>
      <c r="Z10" s="15">
        <v>49676</v>
      </c>
      <c r="AA10" s="16">
        <v>1260379.9394608987</v>
      </c>
    </row>
    <row r="11" spans="1:27" s="100" customFormat="1" ht="22.5" customHeight="1">
      <c r="A11" s="2" t="s">
        <v>13</v>
      </c>
      <c r="B11" s="643" t="s">
        <v>14</v>
      </c>
      <c r="C11" s="17">
        <v>234</v>
      </c>
      <c r="D11" s="17">
        <v>670079.19177822</v>
      </c>
      <c r="E11" s="17">
        <v>4960</v>
      </c>
      <c r="F11" s="17">
        <v>252753.22132413927</v>
      </c>
      <c r="G11" s="13">
        <v>1435</v>
      </c>
      <c r="H11" s="13">
        <v>372534.9608350902</v>
      </c>
      <c r="I11" s="38">
        <v>6629</v>
      </c>
      <c r="J11" s="17">
        <v>1295367.3739374494</v>
      </c>
      <c r="K11" s="17">
        <v>51442</v>
      </c>
      <c r="L11" s="17">
        <v>6739.8594980799999</v>
      </c>
      <c r="M11" s="17">
        <v>58071</v>
      </c>
      <c r="N11" s="17">
        <v>1302107.2334355295</v>
      </c>
      <c r="O11" s="17">
        <v>123</v>
      </c>
      <c r="P11" s="17">
        <v>16489.574833993145</v>
      </c>
      <c r="Q11" s="17">
        <v>760</v>
      </c>
      <c r="R11" s="17">
        <v>181332.12437617118</v>
      </c>
      <c r="S11" s="17">
        <v>883</v>
      </c>
      <c r="T11" s="17">
        <v>197821.69921016431</v>
      </c>
      <c r="U11" s="17">
        <v>36</v>
      </c>
      <c r="V11" s="17">
        <v>99.447946684832843</v>
      </c>
      <c r="W11" s="17">
        <v>919</v>
      </c>
      <c r="X11" s="21">
        <v>197921.14715684915</v>
      </c>
      <c r="Y11" s="202"/>
      <c r="Z11" s="18">
        <v>58990</v>
      </c>
      <c r="AA11" s="19">
        <v>1500028.3805923788</v>
      </c>
    </row>
    <row r="12" spans="1:27" s="100" customFormat="1" ht="22.5" customHeight="1">
      <c r="A12" s="2" t="s">
        <v>15</v>
      </c>
      <c r="B12" s="643" t="s">
        <v>16</v>
      </c>
      <c r="C12" s="17">
        <v>220</v>
      </c>
      <c r="D12" s="17">
        <v>783900.64438417996</v>
      </c>
      <c r="E12" s="17">
        <v>4822</v>
      </c>
      <c r="F12" s="17">
        <v>264223.52783774369</v>
      </c>
      <c r="G12" s="13">
        <v>1786</v>
      </c>
      <c r="H12" s="13">
        <v>346257.63781912916</v>
      </c>
      <c r="I12" s="38">
        <v>6828</v>
      </c>
      <c r="J12" s="17">
        <v>1394381.8100410528</v>
      </c>
      <c r="K12" s="17">
        <v>105173</v>
      </c>
      <c r="L12" s="17">
        <v>12373.406883049998</v>
      </c>
      <c r="M12" s="17">
        <v>112001</v>
      </c>
      <c r="N12" s="17">
        <v>1406755.2169241027</v>
      </c>
      <c r="O12" s="17">
        <v>125</v>
      </c>
      <c r="P12" s="17">
        <v>21209.295136921079</v>
      </c>
      <c r="Q12" s="17">
        <v>867</v>
      </c>
      <c r="R12" s="17">
        <v>217278.1213494511</v>
      </c>
      <c r="S12" s="17">
        <v>992</v>
      </c>
      <c r="T12" s="17">
        <v>238487.41648637218</v>
      </c>
      <c r="U12" s="17">
        <v>38</v>
      </c>
      <c r="V12" s="17">
        <v>138.95398812118674</v>
      </c>
      <c r="W12" s="17">
        <v>1030</v>
      </c>
      <c r="X12" s="21">
        <v>238626.37047449336</v>
      </c>
      <c r="Y12" s="203"/>
      <c r="Z12" s="18">
        <v>113031</v>
      </c>
      <c r="AA12" s="19">
        <v>1645381.5873985961</v>
      </c>
    </row>
    <row r="13" spans="1:27" s="100" customFormat="1" ht="22.5" customHeight="1">
      <c r="A13" s="2" t="s">
        <v>17</v>
      </c>
      <c r="B13" s="643" t="s">
        <v>18</v>
      </c>
      <c r="C13" s="17">
        <v>260</v>
      </c>
      <c r="D13" s="17">
        <v>877976.09941094997</v>
      </c>
      <c r="E13" s="17">
        <v>4537</v>
      </c>
      <c r="F13" s="17">
        <v>283595.61687346763</v>
      </c>
      <c r="G13" s="13">
        <v>4687</v>
      </c>
      <c r="H13" s="13">
        <v>433066.19069321634</v>
      </c>
      <c r="I13" s="38">
        <v>9484</v>
      </c>
      <c r="J13" s="17">
        <v>1594637.9069776339</v>
      </c>
      <c r="K13" s="17">
        <v>303967</v>
      </c>
      <c r="L13" s="17">
        <v>35264.363217093131</v>
      </c>
      <c r="M13" s="17">
        <v>313451</v>
      </c>
      <c r="N13" s="17">
        <v>1629902.270194727</v>
      </c>
      <c r="O13" s="17">
        <v>126</v>
      </c>
      <c r="P13" s="17">
        <v>26571.677475502594</v>
      </c>
      <c r="Q13" s="17">
        <v>938</v>
      </c>
      <c r="R13" s="17">
        <v>297661.29659465089</v>
      </c>
      <c r="S13" s="17">
        <v>1064</v>
      </c>
      <c r="T13" s="17">
        <v>324232.97407015349</v>
      </c>
      <c r="U13" s="17">
        <v>30</v>
      </c>
      <c r="V13" s="17">
        <v>128.11261887238362</v>
      </c>
      <c r="W13" s="17">
        <v>1094</v>
      </c>
      <c r="X13" s="21">
        <v>324361.08668902586</v>
      </c>
      <c r="Y13" s="203"/>
      <c r="Z13" s="18">
        <v>314545</v>
      </c>
      <c r="AA13" s="19">
        <v>1954263.3568837529</v>
      </c>
    </row>
    <row r="14" spans="1:27" s="100" customFormat="1" ht="22.5" customHeight="1">
      <c r="A14" s="2" t="s">
        <v>19</v>
      </c>
      <c r="B14" s="644" t="s">
        <v>20</v>
      </c>
      <c r="C14" s="161">
        <v>482</v>
      </c>
      <c r="D14" s="161">
        <v>938303.69984937471</v>
      </c>
      <c r="E14" s="17">
        <v>4256</v>
      </c>
      <c r="F14" s="17">
        <v>250863.35706851902</v>
      </c>
      <c r="G14" s="13">
        <v>6959</v>
      </c>
      <c r="H14" s="13">
        <v>433194.43170006922</v>
      </c>
      <c r="I14" s="162">
        <v>11697</v>
      </c>
      <c r="J14" s="17">
        <v>1622361.4886179629</v>
      </c>
      <c r="K14" s="17">
        <v>477165</v>
      </c>
      <c r="L14" s="17">
        <v>52644.191336929995</v>
      </c>
      <c r="M14" s="17">
        <v>488862</v>
      </c>
      <c r="N14" s="17">
        <v>1675005.679954893</v>
      </c>
      <c r="O14" s="17">
        <v>127</v>
      </c>
      <c r="P14" s="17">
        <v>19955.16290694047</v>
      </c>
      <c r="Q14" s="17">
        <v>987</v>
      </c>
      <c r="R14" s="17">
        <v>261503.02921334028</v>
      </c>
      <c r="S14" s="17">
        <v>1114</v>
      </c>
      <c r="T14" s="17">
        <v>281458.19212028076</v>
      </c>
      <c r="U14" s="17">
        <v>28</v>
      </c>
      <c r="V14" s="17">
        <v>123.26072045000001</v>
      </c>
      <c r="W14" s="17">
        <v>1142</v>
      </c>
      <c r="X14" s="21">
        <v>281581.45284073078</v>
      </c>
      <c r="Y14" s="203"/>
      <c r="Z14" s="18">
        <v>490004</v>
      </c>
      <c r="AA14" s="19">
        <v>1956587.1327956237</v>
      </c>
    </row>
    <row r="15" spans="1:27" s="100" customFormat="1" ht="19.5" hidden="1" customHeight="1">
      <c r="A15" s="2" t="s">
        <v>282</v>
      </c>
      <c r="B15" s="643" t="s">
        <v>283</v>
      </c>
      <c r="C15" s="161">
        <v>490</v>
      </c>
      <c r="D15" s="161">
        <v>884525.12704825099</v>
      </c>
      <c r="E15" s="13">
        <v>4203</v>
      </c>
      <c r="F15" s="13">
        <v>239718.43156646591</v>
      </c>
      <c r="G15" s="13">
        <v>973</v>
      </c>
      <c r="H15" s="13">
        <v>425546.99597061926</v>
      </c>
      <c r="I15" s="162">
        <v>5666</v>
      </c>
      <c r="J15" s="13">
        <v>1549790.5545853362</v>
      </c>
      <c r="K15" s="13">
        <v>165</v>
      </c>
      <c r="L15" s="13">
        <v>181.35743301000002</v>
      </c>
      <c r="M15" s="13">
        <v>5831</v>
      </c>
      <c r="N15" s="13">
        <v>1549971.9120183461</v>
      </c>
      <c r="O15" s="13">
        <v>67</v>
      </c>
      <c r="P15" s="13">
        <v>14749.233371046907</v>
      </c>
      <c r="Q15" s="13">
        <v>886</v>
      </c>
      <c r="R15" s="13">
        <v>240555.26840130161</v>
      </c>
      <c r="S15" s="13">
        <v>953</v>
      </c>
      <c r="T15" s="13">
        <v>255304.50177234862</v>
      </c>
      <c r="U15" s="13">
        <v>23</v>
      </c>
      <c r="V15" s="13">
        <v>101.00413225</v>
      </c>
      <c r="W15" s="13">
        <v>976</v>
      </c>
      <c r="X15" s="512">
        <v>255405.5059045986</v>
      </c>
      <c r="Y15" s="203"/>
      <c r="Z15" s="18">
        <v>6807</v>
      </c>
      <c r="AA15" s="19">
        <v>1805377.4179229448</v>
      </c>
    </row>
    <row r="16" spans="1:27" s="100" customFormat="1" ht="19.5" hidden="1" customHeight="1">
      <c r="A16" s="2" t="s">
        <v>287</v>
      </c>
      <c r="B16" s="643" t="s">
        <v>288</v>
      </c>
      <c r="C16" s="465">
        <v>508</v>
      </c>
      <c r="D16" s="465">
        <v>914475.26257306244</v>
      </c>
      <c r="E16" s="144">
        <v>4200</v>
      </c>
      <c r="F16" s="144">
        <v>241747.83968690317</v>
      </c>
      <c r="G16" s="144">
        <v>965</v>
      </c>
      <c r="H16" s="144">
        <v>421097.20779934304</v>
      </c>
      <c r="I16" s="34">
        <v>5673</v>
      </c>
      <c r="J16" s="144">
        <v>1577320.3100593083</v>
      </c>
      <c r="K16" s="144">
        <v>122</v>
      </c>
      <c r="L16" s="144">
        <v>179.07123863999996</v>
      </c>
      <c r="M16" s="144">
        <v>5795</v>
      </c>
      <c r="N16" s="144">
        <v>1577499.3812979483</v>
      </c>
      <c r="O16" s="144">
        <v>74</v>
      </c>
      <c r="P16" s="144">
        <v>16592.952495371013</v>
      </c>
      <c r="Q16" s="144">
        <v>910</v>
      </c>
      <c r="R16" s="144">
        <v>268435.31527462968</v>
      </c>
      <c r="S16" s="144">
        <v>984</v>
      </c>
      <c r="T16" s="144">
        <v>285028.26777000068</v>
      </c>
      <c r="U16" s="144">
        <v>23</v>
      </c>
      <c r="V16" s="144">
        <v>106.78</v>
      </c>
      <c r="W16" s="144">
        <v>1007</v>
      </c>
      <c r="X16" s="420">
        <v>285135.04777000064</v>
      </c>
      <c r="Y16" s="203"/>
      <c r="Z16" s="18">
        <v>6802</v>
      </c>
      <c r="AA16" s="19">
        <v>1862634.4290679488</v>
      </c>
    </row>
    <row r="17" spans="1:27" s="100" customFormat="1" ht="19.5" hidden="1" customHeight="1">
      <c r="A17" s="2" t="s">
        <v>289</v>
      </c>
      <c r="B17" s="643" t="s">
        <v>290</v>
      </c>
      <c r="C17" s="161">
        <v>528</v>
      </c>
      <c r="D17" s="161">
        <v>1019472.5086690412</v>
      </c>
      <c r="E17" s="13">
        <v>4182</v>
      </c>
      <c r="F17" s="13">
        <v>252919.9379013202</v>
      </c>
      <c r="G17" s="13">
        <v>1237</v>
      </c>
      <c r="H17" s="13">
        <v>552768.53074254247</v>
      </c>
      <c r="I17" s="162">
        <v>5947</v>
      </c>
      <c r="J17" s="13">
        <v>1825160.9773129041</v>
      </c>
      <c r="K17" s="13">
        <v>123</v>
      </c>
      <c r="L17" s="13">
        <v>195.47989296</v>
      </c>
      <c r="M17" s="13">
        <v>6070</v>
      </c>
      <c r="N17" s="13">
        <v>1825356.4572058641</v>
      </c>
      <c r="O17" s="13">
        <v>77</v>
      </c>
      <c r="P17" s="13">
        <v>19821.252432077472</v>
      </c>
      <c r="Q17" s="13">
        <v>919</v>
      </c>
      <c r="R17" s="13">
        <v>292697.79466105986</v>
      </c>
      <c r="S17" s="13">
        <v>996</v>
      </c>
      <c r="T17" s="13">
        <v>312519.04709313734</v>
      </c>
      <c r="U17" s="13">
        <v>24</v>
      </c>
      <c r="V17" s="13">
        <v>101.3849</v>
      </c>
      <c r="W17" s="13">
        <v>1020</v>
      </c>
      <c r="X17" s="512">
        <v>312620.43199313735</v>
      </c>
      <c r="Y17" s="203"/>
      <c r="Z17" s="18">
        <v>7090</v>
      </c>
      <c r="AA17" s="19">
        <v>2137976.8891990017</v>
      </c>
    </row>
    <row r="18" spans="1:27" s="100" customFormat="1" ht="22.5" customHeight="1">
      <c r="A18" s="2" t="s">
        <v>343</v>
      </c>
      <c r="B18" s="643" t="s">
        <v>344</v>
      </c>
      <c r="C18" s="599">
        <v>540</v>
      </c>
      <c r="D18" s="599">
        <v>1011585.5166954942</v>
      </c>
      <c r="E18" s="17">
        <v>4222</v>
      </c>
      <c r="F18" s="17">
        <v>250898.79751050367</v>
      </c>
      <c r="G18" s="17">
        <v>1222</v>
      </c>
      <c r="H18" s="17">
        <v>551283.94938201865</v>
      </c>
      <c r="I18" s="38">
        <v>5984</v>
      </c>
      <c r="J18" s="17">
        <v>1813768.2635880159</v>
      </c>
      <c r="K18" s="17">
        <v>122</v>
      </c>
      <c r="L18" s="17">
        <v>179.20323304999999</v>
      </c>
      <c r="M18" s="17">
        <v>6106</v>
      </c>
      <c r="N18" s="17">
        <v>1813947.4668210661</v>
      </c>
      <c r="O18" s="17">
        <v>78</v>
      </c>
      <c r="P18" s="17">
        <v>19542.804503961397</v>
      </c>
      <c r="Q18" s="17">
        <v>929</v>
      </c>
      <c r="R18" s="17">
        <v>287403.66897545173</v>
      </c>
      <c r="S18" s="17">
        <v>1007</v>
      </c>
      <c r="T18" s="17">
        <v>306946.47347941319</v>
      </c>
      <c r="U18" s="17">
        <v>24</v>
      </c>
      <c r="V18" s="17">
        <v>103.41506546000001</v>
      </c>
      <c r="W18" s="17">
        <v>1031</v>
      </c>
      <c r="X18" s="21">
        <v>307049.88854487316</v>
      </c>
      <c r="Y18" s="203"/>
      <c r="Z18" s="18">
        <v>7137</v>
      </c>
      <c r="AA18" s="19">
        <v>2120997.3553659394</v>
      </c>
    </row>
    <row r="19" spans="1:27" s="100" customFormat="1" ht="19.5" hidden="1" customHeight="1">
      <c r="A19" s="2" t="s">
        <v>346</v>
      </c>
      <c r="B19" s="643" t="s">
        <v>347</v>
      </c>
      <c r="C19" s="599">
        <v>552</v>
      </c>
      <c r="D19" s="599">
        <v>1056106.6942480747</v>
      </c>
      <c r="E19" s="17">
        <v>4201</v>
      </c>
      <c r="F19" s="17">
        <v>267045.49227598956</v>
      </c>
      <c r="G19" s="17">
        <v>1265</v>
      </c>
      <c r="H19" s="17">
        <v>558998.55706915294</v>
      </c>
      <c r="I19" s="38">
        <v>6018</v>
      </c>
      <c r="J19" s="17">
        <v>1882150.7435932169</v>
      </c>
      <c r="K19" s="17">
        <v>156</v>
      </c>
      <c r="L19" s="17">
        <v>165.59352739000002</v>
      </c>
      <c r="M19" s="17">
        <v>6174</v>
      </c>
      <c r="N19" s="17">
        <v>1882316.3371206068</v>
      </c>
      <c r="O19" s="17">
        <v>78</v>
      </c>
      <c r="P19" s="17">
        <v>20652.330249876559</v>
      </c>
      <c r="Q19" s="17">
        <v>949</v>
      </c>
      <c r="R19" s="17">
        <v>307693.97462956019</v>
      </c>
      <c r="S19" s="17">
        <v>1027</v>
      </c>
      <c r="T19" s="17">
        <v>328346.30487943679</v>
      </c>
      <c r="U19" s="17">
        <v>24</v>
      </c>
      <c r="V19" s="17">
        <v>102.99</v>
      </c>
      <c r="W19" s="17">
        <v>1051</v>
      </c>
      <c r="X19" s="21">
        <v>328449.29487943678</v>
      </c>
      <c r="Y19" s="203"/>
      <c r="Z19" s="18">
        <v>7225</v>
      </c>
      <c r="AA19" s="19">
        <v>2210765.6320000435</v>
      </c>
    </row>
    <row r="20" spans="1:27" s="100" customFormat="1" ht="19.5" hidden="1" customHeight="1">
      <c r="A20" s="2" t="s">
        <v>349</v>
      </c>
      <c r="B20" s="715" t="s">
        <v>350</v>
      </c>
      <c r="C20" s="599">
        <v>548</v>
      </c>
      <c r="D20" s="599">
        <v>1106171.8071613163</v>
      </c>
      <c r="E20" s="17">
        <v>4285</v>
      </c>
      <c r="F20" s="17">
        <v>266766.39318782574</v>
      </c>
      <c r="G20" s="17">
        <v>1282</v>
      </c>
      <c r="H20" s="17">
        <v>573795.22694602993</v>
      </c>
      <c r="I20" s="38">
        <v>6115</v>
      </c>
      <c r="J20" s="17">
        <v>1946733.4272951714</v>
      </c>
      <c r="K20" s="17">
        <v>164</v>
      </c>
      <c r="L20" s="17">
        <v>168.94870252000001</v>
      </c>
      <c r="M20" s="17">
        <v>6279</v>
      </c>
      <c r="N20" s="17">
        <v>1946902.3759976912</v>
      </c>
      <c r="O20" s="17">
        <v>79</v>
      </c>
      <c r="P20" s="17">
        <v>21064.875329700615</v>
      </c>
      <c r="Q20" s="17">
        <v>938</v>
      </c>
      <c r="R20" s="17">
        <v>317118.89557111362</v>
      </c>
      <c r="S20" s="17">
        <v>1017</v>
      </c>
      <c r="T20" s="17">
        <v>338183.7709008141</v>
      </c>
      <c r="U20" s="17">
        <v>23</v>
      </c>
      <c r="V20" s="17">
        <v>105.61</v>
      </c>
      <c r="W20" s="17">
        <v>1040</v>
      </c>
      <c r="X20" s="21">
        <v>338289.38090081408</v>
      </c>
      <c r="Y20" s="203"/>
      <c r="Z20" s="18">
        <v>7319</v>
      </c>
      <c r="AA20" s="19">
        <v>2285191.7568985051</v>
      </c>
    </row>
    <row r="21" spans="1:27" s="100" customFormat="1" ht="19.5" hidden="1" customHeight="1">
      <c r="A21" s="2" t="s">
        <v>352</v>
      </c>
      <c r="B21" s="643" t="s">
        <v>353</v>
      </c>
      <c r="C21" s="599">
        <v>550</v>
      </c>
      <c r="D21" s="599">
        <v>1160152.1056914337</v>
      </c>
      <c r="E21" s="17">
        <v>4298</v>
      </c>
      <c r="F21" s="17">
        <v>276685.6771482511</v>
      </c>
      <c r="G21" s="17">
        <v>1284</v>
      </c>
      <c r="H21" s="17">
        <v>587402.00414770702</v>
      </c>
      <c r="I21" s="38">
        <v>6132</v>
      </c>
      <c r="J21" s="17">
        <v>2024239.786987392</v>
      </c>
      <c r="K21" s="17">
        <v>162</v>
      </c>
      <c r="L21" s="17">
        <v>186.52981703999998</v>
      </c>
      <c r="M21" s="17">
        <v>6294</v>
      </c>
      <c r="N21" s="17">
        <v>2024426.3168044323</v>
      </c>
      <c r="O21" s="17">
        <v>79</v>
      </c>
      <c r="P21" s="17">
        <v>22461.738396637727</v>
      </c>
      <c r="Q21" s="17">
        <v>969</v>
      </c>
      <c r="R21" s="17">
        <v>351643.76203370211</v>
      </c>
      <c r="S21" s="17">
        <v>1048</v>
      </c>
      <c r="T21" s="17">
        <v>374105.50043033995</v>
      </c>
      <c r="U21" s="17">
        <v>23</v>
      </c>
      <c r="V21" s="17">
        <v>110.47</v>
      </c>
      <c r="W21" s="17">
        <v>1071</v>
      </c>
      <c r="X21" s="21">
        <v>374215.97043033992</v>
      </c>
      <c r="Y21" s="203"/>
      <c r="Z21" s="18">
        <v>7365</v>
      </c>
      <c r="AA21" s="19">
        <v>2398642.287234772</v>
      </c>
    </row>
    <row r="22" spans="1:27" s="100" customFormat="1" ht="22.5" customHeight="1">
      <c r="A22" s="2" t="s">
        <v>356</v>
      </c>
      <c r="B22" s="643" t="s">
        <v>357</v>
      </c>
      <c r="C22" s="599">
        <v>553</v>
      </c>
      <c r="D22" s="599">
        <v>1120839.6282379683</v>
      </c>
      <c r="E22" s="17">
        <v>4282</v>
      </c>
      <c r="F22" s="17">
        <v>265888.91279820283</v>
      </c>
      <c r="G22" s="17">
        <v>1312</v>
      </c>
      <c r="H22" s="17">
        <v>575677.06267921824</v>
      </c>
      <c r="I22" s="38">
        <v>6147</v>
      </c>
      <c r="J22" s="17">
        <v>1962405.603715389</v>
      </c>
      <c r="K22" s="17">
        <v>166</v>
      </c>
      <c r="L22" s="17">
        <v>198.80305024</v>
      </c>
      <c r="M22" s="17">
        <v>6313</v>
      </c>
      <c r="N22" s="17">
        <v>1962604.4067656291</v>
      </c>
      <c r="O22" s="17">
        <v>96</v>
      </c>
      <c r="P22" s="17">
        <v>20091.877485176643</v>
      </c>
      <c r="Q22" s="17">
        <v>1031</v>
      </c>
      <c r="R22" s="17">
        <v>469031.03367372265</v>
      </c>
      <c r="S22" s="17">
        <v>1127</v>
      </c>
      <c r="T22" s="17">
        <v>489122.91115889943</v>
      </c>
      <c r="U22" s="17">
        <v>23</v>
      </c>
      <c r="V22" s="17">
        <v>106.53</v>
      </c>
      <c r="W22" s="17">
        <v>1150</v>
      </c>
      <c r="X22" s="21">
        <v>489229.44115889946</v>
      </c>
      <c r="Y22" s="203"/>
      <c r="Z22" s="18">
        <v>7463</v>
      </c>
      <c r="AA22" s="19">
        <v>2451833.8479245286</v>
      </c>
    </row>
    <row r="23" spans="1:27" s="100" customFormat="1" ht="19.5" hidden="1" customHeight="1">
      <c r="A23" s="2" t="s">
        <v>358</v>
      </c>
      <c r="B23" s="643" t="s">
        <v>359</v>
      </c>
      <c r="C23" s="599">
        <v>558</v>
      </c>
      <c r="D23" s="599">
        <v>1145125.1431862582</v>
      </c>
      <c r="E23" s="17">
        <v>4362</v>
      </c>
      <c r="F23" s="17">
        <v>268598.45866326638</v>
      </c>
      <c r="G23" s="17">
        <v>1335</v>
      </c>
      <c r="H23" s="17">
        <v>691683.903626499</v>
      </c>
      <c r="I23" s="38">
        <v>6255</v>
      </c>
      <c r="J23" s="17">
        <v>2105407.505476024</v>
      </c>
      <c r="K23" s="17">
        <v>176</v>
      </c>
      <c r="L23" s="17">
        <v>209.47700705</v>
      </c>
      <c r="M23" s="17">
        <v>6431</v>
      </c>
      <c r="N23" s="17">
        <v>2105616.9824830741</v>
      </c>
      <c r="O23" s="17">
        <v>95</v>
      </c>
      <c r="P23" s="17">
        <v>19833.931483615477</v>
      </c>
      <c r="Q23" s="17">
        <v>1068</v>
      </c>
      <c r="R23" s="17">
        <v>355456.04103719292</v>
      </c>
      <c r="S23" s="17">
        <v>1163</v>
      </c>
      <c r="T23" s="17">
        <v>375289.97252080834</v>
      </c>
      <c r="U23" s="17">
        <v>27</v>
      </c>
      <c r="V23" s="17">
        <v>101.77</v>
      </c>
      <c r="W23" s="17">
        <v>1190</v>
      </c>
      <c r="X23" s="21">
        <v>375391.74252080836</v>
      </c>
      <c r="Y23" s="203"/>
      <c r="Z23" s="18">
        <v>7621</v>
      </c>
      <c r="AA23" s="19">
        <v>2481008.7250038823</v>
      </c>
    </row>
    <row r="24" spans="1:27" s="100" customFormat="1" ht="19.5" hidden="1" customHeight="1">
      <c r="A24" s="2" t="s">
        <v>360</v>
      </c>
      <c r="B24" s="643" t="s">
        <v>361</v>
      </c>
      <c r="C24" s="599">
        <v>572</v>
      </c>
      <c r="D24" s="599">
        <v>1260477.2884792432</v>
      </c>
      <c r="E24" s="17">
        <v>4406</v>
      </c>
      <c r="F24" s="17">
        <v>276604.98858347669</v>
      </c>
      <c r="G24" s="17">
        <v>1344</v>
      </c>
      <c r="H24" s="17">
        <v>697961.27126509475</v>
      </c>
      <c r="I24" s="38">
        <v>6322</v>
      </c>
      <c r="J24" s="17">
        <v>2235043.5483278153</v>
      </c>
      <c r="K24" s="17">
        <v>169</v>
      </c>
      <c r="L24" s="17">
        <v>219.43575814000005</v>
      </c>
      <c r="M24" s="17">
        <v>6491</v>
      </c>
      <c r="N24" s="17">
        <v>2235262.9840859552</v>
      </c>
      <c r="O24" s="17">
        <v>95</v>
      </c>
      <c r="P24" s="17">
        <v>20928.852585756205</v>
      </c>
      <c r="Q24" s="17">
        <v>1076</v>
      </c>
      <c r="R24" s="17">
        <v>372800.50609747559</v>
      </c>
      <c r="S24" s="17">
        <v>1171</v>
      </c>
      <c r="T24" s="17">
        <v>393729.35868323175</v>
      </c>
      <c r="U24" s="17">
        <v>29</v>
      </c>
      <c r="V24" s="17">
        <v>104.51</v>
      </c>
      <c r="W24" s="17">
        <v>1200</v>
      </c>
      <c r="X24" s="21">
        <v>393833.86868323176</v>
      </c>
      <c r="Y24" s="203"/>
      <c r="Z24" s="18">
        <v>7691</v>
      </c>
      <c r="AA24" s="19">
        <v>2629096.8527691867</v>
      </c>
    </row>
    <row r="25" spans="1:27" s="100" customFormat="1" ht="19.5" hidden="1" customHeight="1">
      <c r="A25" s="2" t="s">
        <v>362</v>
      </c>
      <c r="B25" s="643" t="s">
        <v>363</v>
      </c>
      <c r="C25" s="599">
        <v>573</v>
      </c>
      <c r="D25" s="599">
        <v>1123167.1357989262</v>
      </c>
      <c r="E25" s="17">
        <v>4441</v>
      </c>
      <c r="F25" s="17">
        <v>251003.2757903568</v>
      </c>
      <c r="G25" s="17">
        <v>1731</v>
      </c>
      <c r="H25" s="17">
        <v>983079.99346824537</v>
      </c>
      <c r="I25" s="38">
        <v>6745</v>
      </c>
      <c r="J25" s="17">
        <v>2357250.4050575281</v>
      </c>
      <c r="K25" s="17">
        <v>133</v>
      </c>
      <c r="L25" s="17">
        <v>192.66968228000002</v>
      </c>
      <c r="M25" s="17">
        <v>6878</v>
      </c>
      <c r="N25" s="17">
        <v>2357443.0747398078</v>
      </c>
      <c r="O25" s="17">
        <v>92</v>
      </c>
      <c r="P25" s="17">
        <v>17447.918718778328</v>
      </c>
      <c r="Q25" s="17">
        <v>1071</v>
      </c>
      <c r="R25" s="17">
        <v>308484.925454262</v>
      </c>
      <c r="S25" s="17">
        <v>1163</v>
      </c>
      <c r="T25" s="17">
        <v>325932.84417304036</v>
      </c>
      <c r="U25" s="17">
        <v>31</v>
      </c>
      <c r="V25" s="17">
        <v>106.63</v>
      </c>
      <c r="W25" s="17">
        <v>1194</v>
      </c>
      <c r="X25" s="21">
        <v>326039.47417304036</v>
      </c>
      <c r="Y25" s="203"/>
      <c r="Z25" s="18">
        <v>8072</v>
      </c>
      <c r="AA25" s="19">
        <v>2683482.5489128483</v>
      </c>
    </row>
    <row r="26" spans="1:27" s="100" customFormat="1" ht="22.5" customHeight="1">
      <c r="A26" s="2" t="s">
        <v>368</v>
      </c>
      <c r="B26" s="643" t="s">
        <v>368</v>
      </c>
      <c r="C26" s="599">
        <v>577</v>
      </c>
      <c r="D26" s="599">
        <v>1272709.3420281424</v>
      </c>
      <c r="E26" s="17">
        <v>4508</v>
      </c>
      <c r="F26" s="17">
        <v>260846.04128716051</v>
      </c>
      <c r="G26" s="17">
        <v>1730</v>
      </c>
      <c r="H26" s="17">
        <v>1023682.9523711913</v>
      </c>
      <c r="I26" s="38">
        <v>6815</v>
      </c>
      <c r="J26" s="17">
        <v>2557238.3356864941</v>
      </c>
      <c r="K26" s="17">
        <v>133</v>
      </c>
      <c r="L26" s="17">
        <v>221.19464995000001</v>
      </c>
      <c r="M26" s="17">
        <v>6948</v>
      </c>
      <c r="N26" s="17">
        <v>2557459.5303364438</v>
      </c>
      <c r="O26" s="17">
        <v>95</v>
      </c>
      <c r="P26" s="17">
        <v>17714.676256420244</v>
      </c>
      <c r="Q26" s="17">
        <v>1070</v>
      </c>
      <c r="R26" s="17">
        <v>316200.71066140709</v>
      </c>
      <c r="S26" s="17">
        <v>1165</v>
      </c>
      <c r="T26" s="17">
        <v>333915.3869178273</v>
      </c>
      <c r="U26" s="17">
        <v>30</v>
      </c>
      <c r="V26" s="17">
        <v>113.7</v>
      </c>
      <c r="W26" s="17">
        <v>1195</v>
      </c>
      <c r="X26" s="21">
        <v>334029.08691782726</v>
      </c>
      <c r="Y26" s="203"/>
      <c r="Z26" s="18">
        <v>8143</v>
      </c>
      <c r="AA26" s="19">
        <v>2891488.6172542712</v>
      </c>
    </row>
    <row r="27" spans="1:27" s="100" customFormat="1" ht="19.5" hidden="1" customHeight="1">
      <c r="A27" s="2" t="s">
        <v>368</v>
      </c>
      <c r="B27" s="643" t="s">
        <v>371</v>
      </c>
      <c r="C27" s="599">
        <v>573</v>
      </c>
      <c r="D27" s="599">
        <v>1278512.8917625225</v>
      </c>
      <c r="E27" s="17">
        <v>4530</v>
      </c>
      <c r="F27" s="17">
        <v>256874.59678414726</v>
      </c>
      <c r="G27" s="17">
        <v>1741</v>
      </c>
      <c r="H27" s="17">
        <v>1026072.4130291187</v>
      </c>
      <c r="I27" s="38">
        <v>6844</v>
      </c>
      <c r="J27" s="17">
        <v>2561459.9015757889</v>
      </c>
      <c r="K27" s="17">
        <v>137</v>
      </c>
      <c r="L27" s="17">
        <v>279.87882798999999</v>
      </c>
      <c r="M27" s="17">
        <v>6981</v>
      </c>
      <c r="N27" s="17">
        <v>2561739.7804037784</v>
      </c>
      <c r="O27" s="17">
        <v>93</v>
      </c>
      <c r="P27" s="17">
        <v>16978.63423495863</v>
      </c>
      <c r="Q27" s="17">
        <v>1083</v>
      </c>
      <c r="R27" s="17">
        <v>322635.74929689476</v>
      </c>
      <c r="S27" s="17">
        <v>1176</v>
      </c>
      <c r="T27" s="17">
        <v>339614.38353185332</v>
      </c>
      <c r="U27" s="17">
        <v>16</v>
      </c>
      <c r="V27" s="17">
        <v>81.790000000000006</v>
      </c>
      <c r="W27" s="17">
        <v>1192</v>
      </c>
      <c r="X27" s="21">
        <v>339696.17353185336</v>
      </c>
      <c r="Y27" s="203"/>
      <c r="Z27" s="18">
        <v>8173</v>
      </c>
      <c r="AA27" s="19">
        <v>2901435.9539356316</v>
      </c>
    </row>
    <row r="28" spans="1:27" s="100" customFormat="1" ht="19.5" hidden="1" customHeight="1">
      <c r="A28" s="2" t="s">
        <v>368</v>
      </c>
      <c r="B28" s="643" t="s">
        <v>372</v>
      </c>
      <c r="C28" s="599">
        <v>577</v>
      </c>
      <c r="D28" s="599">
        <v>1304040.4450403443</v>
      </c>
      <c r="E28" s="17">
        <v>4533</v>
      </c>
      <c r="F28" s="17">
        <v>255680.75633372038</v>
      </c>
      <c r="G28" s="17">
        <v>1784</v>
      </c>
      <c r="H28" s="17">
        <v>1036832.2659514069</v>
      </c>
      <c r="I28" s="38">
        <v>6894</v>
      </c>
      <c r="J28" s="17">
        <v>2596553.4673254718</v>
      </c>
      <c r="K28" s="17">
        <v>143</v>
      </c>
      <c r="L28" s="17">
        <v>323.9608305850997</v>
      </c>
      <c r="M28" s="17">
        <v>7037</v>
      </c>
      <c r="N28" s="17">
        <v>2596877.4281560569</v>
      </c>
      <c r="O28" s="17">
        <v>89</v>
      </c>
      <c r="P28" s="17">
        <v>17720.535307776983</v>
      </c>
      <c r="Q28" s="17">
        <v>1065</v>
      </c>
      <c r="R28" s="17">
        <v>330912.90635118372</v>
      </c>
      <c r="S28" s="17">
        <v>1154</v>
      </c>
      <c r="T28" s="17">
        <v>348633.44165896071</v>
      </c>
      <c r="U28" s="17">
        <v>14</v>
      </c>
      <c r="V28" s="17">
        <v>81.392127801164463</v>
      </c>
      <c r="W28" s="17">
        <v>1168</v>
      </c>
      <c r="X28" s="21">
        <v>348714.83378676191</v>
      </c>
      <c r="Y28" s="203"/>
      <c r="Z28" s="18">
        <v>8205</v>
      </c>
      <c r="AA28" s="19">
        <v>2945592.2619428188</v>
      </c>
    </row>
    <row r="29" spans="1:27" s="100" customFormat="1" ht="19.5" hidden="1" customHeight="1">
      <c r="A29" s="2" t="s">
        <v>368</v>
      </c>
      <c r="B29" s="643" t="s">
        <v>374</v>
      </c>
      <c r="C29" s="599">
        <v>613</v>
      </c>
      <c r="D29" s="599">
        <v>1518277.8862964765</v>
      </c>
      <c r="E29" s="17">
        <v>4583</v>
      </c>
      <c r="F29" s="17">
        <v>270137.19153950136</v>
      </c>
      <c r="G29" s="17">
        <v>1804</v>
      </c>
      <c r="H29" s="17">
        <v>1060519.4462999473</v>
      </c>
      <c r="I29" s="38">
        <v>7000</v>
      </c>
      <c r="J29" s="17">
        <v>2848934.5241359239</v>
      </c>
      <c r="K29" s="17">
        <v>133</v>
      </c>
      <c r="L29" s="17">
        <v>333.96876543206838</v>
      </c>
      <c r="M29" s="17">
        <v>7133</v>
      </c>
      <c r="N29" s="17">
        <v>2849268.4929013555</v>
      </c>
      <c r="O29" s="17">
        <v>89</v>
      </c>
      <c r="P29" s="17">
        <v>19624.583864848853</v>
      </c>
      <c r="Q29" s="17">
        <v>1063</v>
      </c>
      <c r="R29" s="17">
        <v>353216.39462829323</v>
      </c>
      <c r="S29" s="17">
        <v>1152</v>
      </c>
      <c r="T29" s="17">
        <v>372840.97849314229</v>
      </c>
      <c r="U29" s="17">
        <v>7</v>
      </c>
      <c r="V29" s="17">
        <v>78.39</v>
      </c>
      <c r="W29" s="17">
        <v>1159</v>
      </c>
      <c r="X29" s="21">
        <v>372919.3684931423</v>
      </c>
      <c r="Y29" s="203"/>
      <c r="Z29" s="18">
        <v>8292</v>
      </c>
      <c r="AA29" s="19">
        <v>3222187.8613944976</v>
      </c>
    </row>
    <row r="30" spans="1:27" s="100" customFormat="1" ht="22.5" customHeight="1">
      <c r="A30" s="2" t="s">
        <v>368</v>
      </c>
      <c r="B30" s="643" t="s">
        <v>375</v>
      </c>
      <c r="C30" s="599">
        <v>639</v>
      </c>
      <c r="D30" s="599">
        <v>1364197.5429766462</v>
      </c>
      <c r="E30" s="17">
        <v>4636</v>
      </c>
      <c r="F30" s="17">
        <v>249266.98952288102</v>
      </c>
      <c r="G30" s="17">
        <v>1818</v>
      </c>
      <c r="H30" s="17">
        <v>1078308.9518118461</v>
      </c>
      <c r="I30" s="38">
        <v>7093</v>
      </c>
      <c r="J30" s="17">
        <v>2691773.4843113734</v>
      </c>
      <c r="K30" s="17">
        <v>135</v>
      </c>
      <c r="L30" s="17">
        <v>305.31511438000001</v>
      </c>
      <c r="M30" s="17">
        <v>7228</v>
      </c>
      <c r="N30" s="17">
        <v>2692078.7994257533</v>
      </c>
      <c r="O30" s="17">
        <v>92</v>
      </c>
      <c r="P30" s="17">
        <v>16143.945213819623</v>
      </c>
      <c r="Q30" s="17">
        <v>1070</v>
      </c>
      <c r="R30" s="17">
        <v>313334.65263820393</v>
      </c>
      <c r="S30" s="17">
        <v>1162</v>
      </c>
      <c r="T30" s="17">
        <v>329478.59785202349</v>
      </c>
      <c r="U30" s="17">
        <v>5</v>
      </c>
      <c r="V30" s="17">
        <v>68.959999999999994</v>
      </c>
      <c r="W30" s="17">
        <v>1167</v>
      </c>
      <c r="X30" s="21">
        <v>329547.55785202351</v>
      </c>
      <c r="Y30" s="203"/>
      <c r="Z30" s="18">
        <v>8395</v>
      </c>
      <c r="AA30" s="19">
        <v>3021626.357277777</v>
      </c>
    </row>
    <row r="31" spans="1:27" s="100" customFormat="1" ht="19.5" hidden="1" customHeight="1">
      <c r="A31" s="2" t="s">
        <v>368</v>
      </c>
      <c r="B31" s="643" t="s">
        <v>377</v>
      </c>
      <c r="C31" s="599">
        <v>672</v>
      </c>
      <c r="D31" s="599">
        <v>1677083.4175588591</v>
      </c>
      <c r="E31" s="17">
        <v>4670</v>
      </c>
      <c r="F31" s="17">
        <v>279172.65782814578</v>
      </c>
      <c r="G31" s="17">
        <v>1846</v>
      </c>
      <c r="H31" s="17">
        <v>1146224.1085873384</v>
      </c>
      <c r="I31" s="38">
        <v>7188</v>
      </c>
      <c r="J31" s="17">
        <v>3102480.1839743443</v>
      </c>
      <c r="K31" s="17">
        <v>130</v>
      </c>
      <c r="L31" s="17">
        <v>366.49496096131332</v>
      </c>
      <c r="M31" s="17">
        <v>7318</v>
      </c>
      <c r="N31" s="17">
        <v>3102846.6789353061</v>
      </c>
      <c r="O31" s="17">
        <v>93</v>
      </c>
      <c r="P31" s="17">
        <v>18375.859751655062</v>
      </c>
      <c r="Q31" s="17">
        <v>1074</v>
      </c>
      <c r="R31" s="17">
        <v>345000.19375288265</v>
      </c>
      <c r="S31" s="17">
        <v>1167</v>
      </c>
      <c r="T31" s="17">
        <v>363376.05350453762</v>
      </c>
      <c r="U31" s="17">
        <v>5</v>
      </c>
      <c r="V31" s="17">
        <v>74.489999999999995</v>
      </c>
      <c r="W31" s="17">
        <v>1172</v>
      </c>
      <c r="X31" s="21">
        <v>363450.54350453767</v>
      </c>
      <c r="Y31" s="203"/>
      <c r="Z31" s="18">
        <v>8490</v>
      </c>
      <c r="AA31" s="19">
        <v>3466297.2224398437</v>
      </c>
    </row>
    <row r="32" spans="1:27" s="100" customFormat="1" ht="19.5" hidden="1" customHeight="1">
      <c r="A32" s="2" t="s">
        <v>368</v>
      </c>
      <c r="B32" s="643" t="s">
        <v>378</v>
      </c>
      <c r="C32" s="599">
        <v>657</v>
      </c>
      <c r="D32" s="599">
        <v>1751874.4489695465</v>
      </c>
      <c r="E32" s="17">
        <v>4652</v>
      </c>
      <c r="F32" s="17">
        <v>283026.61253415962</v>
      </c>
      <c r="G32" s="17">
        <v>1839</v>
      </c>
      <c r="H32" s="17">
        <v>1211085.9338103672</v>
      </c>
      <c r="I32" s="38">
        <v>7148</v>
      </c>
      <c r="J32" s="17">
        <v>3245986.9953140737</v>
      </c>
      <c r="K32" s="17">
        <v>133</v>
      </c>
      <c r="L32" s="17">
        <v>366.13373114032294</v>
      </c>
      <c r="M32" s="17">
        <v>7281</v>
      </c>
      <c r="N32" s="17">
        <v>3246353.1290452136</v>
      </c>
      <c r="O32" s="17">
        <v>92</v>
      </c>
      <c r="P32" s="17">
        <v>19046.022349359078</v>
      </c>
      <c r="Q32" s="17">
        <v>1097</v>
      </c>
      <c r="R32" s="17">
        <v>376548.1947873875</v>
      </c>
      <c r="S32" s="17">
        <v>1189</v>
      </c>
      <c r="T32" s="17">
        <v>395594.21713674656</v>
      </c>
      <c r="U32" s="17">
        <v>5</v>
      </c>
      <c r="V32" s="17">
        <v>75.180000000000007</v>
      </c>
      <c r="W32" s="17">
        <v>1194</v>
      </c>
      <c r="X32" s="21">
        <v>395669.39713674656</v>
      </c>
      <c r="Y32" s="203"/>
      <c r="Z32" s="18">
        <v>8475</v>
      </c>
      <c r="AA32" s="19">
        <v>3642022.52618196</v>
      </c>
    </row>
    <row r="33" spans="1:27" s="100" customFormat="1" ht="19.5" hidden="1" customHeight="1">
      <c r="A33" s="2" t="s">
        <v>368</v>
      </c>
      <c r="B33" s="643" t="s">
        <v>379</v>
      </c>
      <c r="C33" s="599">
        <v>652</v>
      </c>
      <c r="D33" s="599">
        <v>1890296.3220031529</v>
      </c>
      <c r="E33" s="17">
        <v>4645</v>
      </c>
      <c r="F33" s="17">
        <v>291446.27022752253</v>
      </c>
      <c r="G33" s="17">
        <v>1863</v>
      </c>
      <c r="H33" s="17">
        <v>1256740.0191864318</v>
      </c>
      <c r="I33" s="38">
        <v>7160</v>
      </c>
      <c r="J33" s="17">
        <v>3438482.6114171064</v>
      </c>
      <c r="K33" s="17">
        <v>147</v>
      </c>
      <c r="L33" s="17">
        <v>451.65640247075203</v>
      </c>
      <c r="M33" s="17">
        <v>7307</v>
      </c>
      <c r="N33" s="17">
        <v>3438934.2678195769</v>
      </c>
      <c r="O33" s="17">
        <v>92</v>
      </c>
      <c r="P33" s="17">
        <v>21661.540127087315</v>
      </c>
      <c r="Q33" s="17">
        <v>1114</v>
      </c>
      <c r="R33" s="17">
        <v>390760.28564341151</v>
      </c>
      <c r="S33" s="17">
        <v>1206</v>
      </c>
      <c r="T33" s="17">
        <v>412421.82577049884</v>
      </c>
      <c r="U33" s="17">
        <v>5</v>
      </c>
      <c r="V33" s="17">
        <v>79.540000000000006</v>
      </c>
      <c r="W33" s="17">
        <v>1211</v>
      </c>
      <c r="X33" s="21">
        <v>412501.36577049881</v>
      </c>
      <c r="Y33" s="203"/>
      <c r="Z33" s="18">
        <v>8518</v>
      </c>
      <c r="AA33" s="19">
        <v>3851435.6335900757</v>
      </c>
    </row>
    <row r="34" spans="1:27" s="100" customFormat="1" ht="22.5" customHeight="1">
      <c r="A34" s="2"/>
      <c r="B34" s="643" t="s">
        <v>386</v>
      </c>
      <c r="C34" s="599">
        <v>673</v>
      </c>
      <c r="D34" s="599">
        <v>2001558.4312571376</v>
      </c>
      <c r="E34" s="17">
        <v>4683</v>
      </c>
      <c r="F34" s="17">
        <v>298971.14458380942</v>
      </c>
      <c r="G34" s="17">
        <v>1889</v>
      </c>
      <c r="H34" s="17">
        <v>1452021.6445921808</v>
      </c>
      <c r="I34" s="38">
        <v>7245</v>
      </c>
      <c r="J34" s="17">
        <v>3752551.2204331281</v>
      </c>
      <c r="K34" s="17">
        <v>167</v>
      </c>
      <c r="L34" s="17">
        <v>536.05313346378375</v>
      </c>
      <c r="M34" s="17">
        <v>7412</v>
      </c>
      <c r="N34" s="17">
        <v>3753087.2735665916</v>
      </c>
      <c r="O34" s="17">
        <v>93</v>
      </c>
      <c r="P34" s="17">
        <v>23698.980808074732</v>
      </c>
      <c r="Q34" s="17">
        <v>1134</v>
      </c>
      <c r="R34" s="17">
        <v>419619.15673948417</v>
      </c>
      <c r="S34" s="17">
        <v>1227</v>
      </c>
      <c r="T34" s="17">
        <v>443318.13754755905</v>
      </c>
      <c r="U34" s="17">
        <v>5</v>
      </c>
      <c r="V34" s="17">
        <v>83.85</v>
      </c>
      <c r="W34" s="17">
        <v>1232</v>
      </c>
      <c r="X34" s="21">
        <v>443401.98754755908</v>
      </c>
      <c r="Y34" s="203"/>
      <c r="Z34" s="18">
        <v>8644</v>
      </c>
      <c r="AA34" s="19">
        <v>4196489.2611141503</v>
      </c>
    </row>
    <row r="35" spans="1:27" s="100" customFormat="1" ht="19.5" hidden="1" customHeight="1">
      <c r="A35" s="2"/>
      <c r="B35" s="643" t="s">
        <v>390</v>
      </c>
      <c r="C35" s="599">
        <v>685</v>
      </c>
      <c r="D35" s="599">
        <v>2082425.688626036</v>
      </c>
      <c r="E35" s="17">
        <v>4695</v>
      </c>
      <c r="F35" s="17">
        <v>306382.99678607308</v>
      </c>
      <c r="G35" s="17">
        <v>1884</v>
      </c>
      <c r="H35" s="17">
        <v>1482833.0012512037</v>
      </c>
      <c r="I35" s="38">
        <v>7264</v>
      </c>
      <c r="J35" s="17">
        <v>3871641.6866633119</v>
      </c>
      <c r="K35" s="17">
        <v>195</v>
      </c>
      <c r="L35" s="17">
        <v>568.57496715579828</v>
      </c>
      <c r="M35" s="17">
        <v>7459</v>
      </c>
      <c r="N35" s="17">
        <v>3872210.2616304685</v>
      </c>
      <c r="O35" s="17">
        <v>97</v>
      </c>
      <c r="P35" s="17">
        <v>23772.878628826697</v>
      </c>
      <c r="Q35" s="17">
        <v>1147</v>
      </c>
      <c r="R35" s="17">
        <v>417679.42315972486</v>
      </c>
      <c r="S35" s="17">
        <v>1244</v>
      </c>
      <c r="T35" s="17">
        <v>441452.30178855156</v>
      </c>
      <c r="U35" s="17">
        <v>5</v>
      </c>
      <c r="V35" s="17">
        <v>87.44</v>
      </c>
      <c r="W35" s="17">
        <v>1249</v>
      </c>
      <c r="X35" s="21">
        <v>441539.74178855156</v>
      </c>
      <c r="Y35" s="203"/>
      <c r="Z35" s="18">
        <v>8708</v>
      </c>
      <c r="AA35" s="19">
        <v>4313750.0034190202</v>
      </c>
    </row>
    <row r="36" spans="1:27" s="100" customFormat="1" ht="19.5" hidden="1" customHeight="1">
      <c r="A36" s="2"/>
      <c r="B36" s="643" t="s">
        <v>414</v>
      </c>
      <c r="C36" s="599">
        <v>690</v>
      </c>
      <c r="D36" s="599">
        <v>2126210.9378089542</v>
      </c>
      <c r="E36" s="17">
        <v>4715</v>
      </c>
      <c r="F36" s="17">
        <v>305322.16785134288</v>
      </c>
      <c r="G36" s="17">
        <v>1918</v>
      </c>
      <c r="H36" s="17">
        <v>1493321.0678972041</v>
      </c>
      <c r="I36" s="38">
        <v>7323</v>
      </c>
      <c r="J36" s="17">
        <v>3924854.1735574994</v>
      </c>
      <c r="K36" s="17">
        <v>158</v>
      </c>
      <c r="L36" s="17">
        <v>537.98786206807733</v>
      </c>
      <c r="M36" s="17">
        <v>7481</v>
      </c>
      <c r="N36" s="17">
        <v>3925392.1614195681</v>
      </c>
      <c r="O36" s="17">
        <v>98</v>
      </c>
      <c r="P36" s="17">
        <v>24224.663153978094</v>
      </c>
      <c r="Q36" s="17">
        <v>1162</v>
      </c>
      <c r="R36" s="17">
        <v>418669.09298632352</v>
      </c>
      <c r="S36" s="17">
        <v>1260</v>
      </c>
      <c r="T36" s="17">
        <v>442893.7561403017</v>
      </c>
      <c r="U36" s="17">
        <v>5</v>
      </c>
      <c r="V36" s="17">
        <v>82.7</v>
      </c>
      <c r="W36" s="17">
        <v>1265</v>
      </c>
      <c r="X36" s="21">
        <v>442976.45614030166</v>
      </c>
      <c r="Y36" s="203"/>
      <c r="Z36" s="18">
        <v>8746</v>
      </c>
      <c r="AA36" s="19">
        <v>4368368.6175598698</v>
      </c>
    </row>
    <row r="37" spans="1:27" s="100" customFormat="1" ht="19.5" hidden="1" customHeight="1">
      <c r="A37" s="2"/>
      <c r="B37" s="643" t="s">
        <v>415</v>
      </c>
      <c r="C37" s="599">
        <v>699</v>
      </c>
      <c r="D37" s="599">
        <v>2191366.9752609804</v>
      </c>
      <c r="E37" s="17">
        <v>4737</v>
      </c>
      <c r="F37" s="17">
        <v>308352.46554194269</v>
      </c>
      <c r="G37" s="17">
        <v>1933</v>
      </c>
      <c r="H37" s="17">
        <v>1514608.811969578</v>
      </c>
      <c r="I37" s="38">
        <v>7369</v>
      </c>
      <c r="J37" s="17">
        <v>4014328.2527724998</v>
      </c>
      <c r="K37" s="17">
        <v>153</v>
      </c>
      <c r="L37" s="17">
        <v>555.6062855452675</v>
      </c>
      <c r="M37" s="17">
        <v>7522</v>
      </c>
      <c r="N37" s="17">
        <v>4014883.8590580453</v>
      </c>
      <c r="O37" s="17">
        <v>95</v>
      </c>
      <c r="P37" s="17">
        <v>18986.21676716649</v>
      </c>
      <c r="Q37" s="17">
        <v>1163</v>
      </c>
      <c r="R37" s="17">
        <v>447910.7474958871</v>
      </c>
      <c r="S37" s="17">
        <v>1258</v>
      </c>
      <c r="T37" s="17">
        <v>466896.96426305361</v>
      </c>
      <c r="U37" s="17">
        <v>11</v>
      </c>
      <c r="V37" s="17">
        <v>85.53</v>
      </c>
      <c r="W37" s="17">
        <v>1269</v>
      </c>
      <c r="X37" s="21">
        <v>466982.49426305364</v>
      </c>
      <c r="Y37" s="203"/>
      <c r="Z37" s="18">
        <v>8791</v>
      </c>
      <c r="AA37" s="19">
        <v>4481866.3533210987</v>
      </c>
    </row>
    <row r="38" spans="1:27" s="100" customFormat="1" ht="22.5" customHeight="1">
      <c r="A38" s="2"/>
      <c r="B38" s="643" t="s">
        <v>419</v>
      </c>
      <c r="C38" s="599">
        <v>703</v>
      </c>
      <c r="D38" s="599">
        <v>2161199.1019163146</v>
      </c>
      <c r="E38" s="17">
        <v>4750</v>
      </c>
      <c r="F38" s="17">
        <v>304748.50408595026</v>
      </c>
      <c r="G38" s="17">
        <v>1974</v>
      </c>
      <c r="H38" s="17">
        <v>1542930.3715918574</v>
      </c>
      <c r="I38" s="38">
        <v>7427</v>
      </c>
      <c r="J38" s="17">
        <v>4008877.9775941223</v>
      </c>
      <c r="K38" s="17">
        <v>153</v>
      </c>
      <c r="L38" s="17">
        <v>618.06669954599727</v>
      </c>
      <c r="M38" s="17">
        <v>7580</v>
      </c>
      <c r="N38" s="17">
        <v>4009496.0442936681</v>
      </c>
      <c r="O38" s="17">
        <v>96</v>
      </c>
      <c r="P38" s="17">
        <v>18127.64547603505</v>
      </c>
      <c r="Q38" s="17">
        <v>1169</v>
      </c>
      <c r="R38" s="17">
        <v>436572.69697774737</v>
      </c>
      <c r="S38" s="17">
        <v>1265</v>
      </c>
      <c r="T38" s="17">
        <v>454700.3424537825</v>
      </c>
      <c r="U38" s="17">
        <v>11</v>
      </c>
      <c r="V38" s="17">
        <v>83.06</v>
      </c>
      <c r="W38" s="17">
        <v>1276</v>
      </c>
      <c r="X38" s="21">
        <v>454783.4024537825</v>
      </c>
      <c r="Y38" s="203"/>
      <c r="Z38" s="18">
        <v>8856</v>
      </c>
      <c r="AA38" s="19">
        <v>4464279.4467474502</v>
      </c>
    </row>
    <row r="39" spans="1:27" s="100" customFormat="1" ht="19.5" hidden="1" customHeight="1">
      <c r="A39" s="2"/>
      <c r="B39" s="643" t="s">
        <v>421</v>
      </c>
      <c r="C39" s="599">
        <v>723</v>
      </c>
      <c r="D39" s="599">
        <v>2208974.6117952936</v>
      </c>
      <c r="E39" s="17">
        <v>4724</v>
      </c>
      <c r="F39" s="17">
        <v>297149.50810513372</v>
      </c>
      <c r="G39" s="17">
        <v>1983</v>
      </c>
      <c r="H39" s="17">
        <v>1517815.2358300008</v>
      </c>
      <c r="I39" s="38">
        <v>7430</v>
      </c>
      <c r="J39" s="17">
        <v>4023939.3557304256</v>
      </c>
      <c r="K39" s="17">
        <v>136</v>
      </c>
      <c r="L39" s="17">
        <v>652.27782134660856</v>
      </c>
      <c r="M39" s="17">
        <v>7566</v>
      </c>
      <c r="N39" s="17">
        <v>4024591.6335517727</v>
      </c>
      <c r="O39" s="17">
        <v>91</v>
      </c>
      <c r="P39" s="17">
        <v>16335.038263229751</v>
      </c>
      <c r="Q39" s="17">
        <v>1176</v>
      </c>
      <c r="R39" s="17">
        <v>413066.72118778172</v>
      </c>
      <c r="S39" s="17">
        <v>1267</v>
      </c>
      <c r="T39" s="17">
        <v>429401.75945101143</v>
      </c>
      <c r="U39" s="17">
        <v>11</v>
      </c>
      <c r="V39" s="17">
        <v>87.2</v>
      </c>
      <c r="W39" s="17">
        <v>1278</v>
      </c>
      <c r="X39" s="21">
        <v>429488.95945101144</v>
      </c>
      <c r="Y39" s="203"/>
      <c r="Z39" s="18">
        <v>8844</v>
      </c>
      <c r="AA39" s="19">
        <v>4454080.5930027841</v>
      </c>
    </row>
    <row r="40" spans="1:27" s="100" customFormat="1" ht="19.5" hidden="1" customHeight="1">
      <c r="A40" s="2"/>
      <c r="B40" s="643" t="s">
        <v>422</v>
      </c>
      <c r="C40" s="599">
        <v>719</v>
      </c>
      <c r="D40" s="599">
        <v>2196618.6262464616</v>
      </c>
      <c r="E40" s="17">
        <v>4743</v>
      </c>
      <c r="F40" s="17">
        <v>293481.41291901335</v>
      </c>
      <c r="G40" s="17">
        <v>1977</v>
      </c>
      <c r="H40" s="17">
        <v>1531858.7082005909</v>
      </c>
      <c r="I40" s="38">
        <v>7439</v>
      </c>
      <c r="J40" s="17">
        <v>4021958.7473660661</v>
      </c>
      <c r="K40" s="17">
        <v>139</v>
      </c>
      <c r="L40" s="17">
        <v>692.18429958047432</v>
      </c>
      <c r="M40" s="17">
        <v>7578</v>
      </c>
      <c r="N40" s="17">
        <v>4022650.9316656464</v>
      </c>
      <c r="O40" s="17">
        <v>90</v>
      </c>
      <c r="P40" s="17">
        <v>15147.370353661578</v>
      </c>
      <c r="Q40" s="17">
        <v>1174</v>
      </c>
      <c r="R40" s="17">
        <v>423106.5063449915</v>
      </c>
      <c r="S40" s="17">
        <v>1264</v>
      </c>
      <c r="T40" s="17">
        <v>438253.8766986531</v>
      </c>
      <c r="U40" s="17">
        <v>12</v>
      </c>
      <c r="V40" s="17">
        <v>91.82</v>
      </c>
      <c r="W40" s="17">
        <v>1276</v>
      </c>
      <c r="X40" s="21">
        <v>438345.6966986531</v>
      </c>
      <c r="Y40" s="203"/>
      <c r="Z40" s="18">
        <v>8854</v>
      </c>
      <c r="AA40" s="19">
        <v>4460996.6283642994</v>
      </c>
    </row>
    <row r="41" spans="1:27" s="100" customFormat="1" ht="19.5" hidden="1" customHeight="1">
      <c r="A41" s="2"/>
      <c r="B41" s="643" t="s">
        <v>427</v>
      </c>
      <c r="C41" s="599">
        <v>744</v>
      </c>
      <c r="D41" s="599">
        <v>2153159.8036467675</v>
      </c>
      <c r="E41" s="17">
        <v>4749</v>
      </c>
      <c r="F41" s="17">
        <v>287278.30001171672</v>
      </c>
      <c r="G41" s="17">
        <v>1993</v>
      </c>
      <c r="H41" s="17">
        <v>1477574.5596340052</v>
      </c>
      <c r="I41" s="38">
        <v>7486</v>
      </c>
      <c r="J41" s="17">
        <v>3918012.6632924885</v>
      </c>
      <c r="K41" s="17">
        <v>151</v>
      </c>
      <c r="L41" s="17">
        <v>602.19857472683054</v>
      </c>
      <c r="M41" s="17">
        <v>7637</v>
      </c>
      <c r="N41" s="17">
        <v>3918614.861867215</v>
      </c>
      <c r="O41" s="17">
        <v>66</v>
      </c>
      <c r="P41" s="17">
        <v>12723.764626464052</v>
      </c>
      <c r="Q41" s="17">
        <v>1137</v>
      </c>
      <c r="R41" s="17">
        <v>420924.53902457998</v>
      </c>
      <c r="S41" s="17">
        <v>1203</v>
      </c>
      <c r="T41" s="17">
        <v>433648.30365104397</v>
      </c>
      <c r="U41" s="17">
        <v>6</v>
      </c>
      <c r="V41" s="17">
        <v>90.37</v>
      </c>
      <c r="W41" s="17">
        <v>1209</v>
      </c>
      <c r="X41" s="21">
        <v>433738.67365104402</v>
      </c>
      <c r="Y41" s="203"/>
      <c r="Z41" s="18">
        <v>8846</v>
      </c>
      <c r="AA41" s="19">
        <v>4352353.5355182588</v>
      </c>
    </row>
    <row r="42" spans="1:27" s="100" customFormat="1" ht="22.5" customHeight="1">
      <c r="A42" s="2"/>
      <c r="B42" s="644" t="s">
        <v>430</v>
      </c>
      <c r="C42" s="161">
        <v>756</v>
      </c>
      <c r="D42" s="161">
        <v>2274696.4390838202</v>
      </c>
      <c r="E42" s="13">
        <v>4769</v>
      </c>
      <c r="F42" s="13">
        <v>293028.15781242005</v>
      </c>
      <c r="G42" s="13">
        <v>2019</v>
      </c>
      <c r="H42" s="13">
        <v>1526368.398916886</v>
      </c>
      <c r="I42" s="162">
        <v>7544</v>
      </c>
      <c r="J42" s="13">
        <v>4094092.9958131257</v>
      </c>
      <c r="K42" s="13">
        <v>156</v>
      </c>
      <c r="L42" s="13">
        <v>673.84567249724819</v>
      </c>
      <c r="M42" s="13">
        <v>7700</v>
      </c>
      <c r="N42" s="13">
        <v>4094766.8414856233</v>
      </c>
      <c r="O42" s="13">
        <v>67</v>
      </c>
      <c r="P42" s="13">
        <v>13700.321159808358</v>
      </c>
      <c r="Q42" s="13">
        <v>1141</v>
      </c>
      <c r="R42" s="13">
        <v>434698.89367948403</v>
      </c>
      <c r="S42" s="13">
        <v>1208</v>
      </c>
      <c r="T42" s="13">
        <v>448399.2148392924</v>
      </c>
      <c r="U42" s="13">
        <v>6</v>
      </c>
      <c r="V42" s="13">
        <v>93.28</v>
      </c>
      <c r="W42" s="13">
        <v>1214</v>
      </c>
      <c r="X42" s="512">
        <v>448492.49483929237</v>
      </c>
      <c r="Y42" s="203"/>
      <c r="Z42" s="15">
        <v>8914</v>
      </c>
      <c r="AA42" s="16">
        <v>4543259.3363249153</v>
      </c>
    </row>
    <row r="43" spans="1:27" s="100" customFormat="1" ht="19.5" hidden="1" customHeight="1">
      <c r="A43" s="2"/>
      <c r="B43" s="643" t="s">
        <v>436</v>
      </c>
      <c r="C43" s="599">
        <v>778</v>
      </c>
      <c r="D43" s="599">
        <v>2500924.7807376599</v>
      </c>
      <c r="E43" s="17">
        <v>4760</v>
      </c>
      <c r="F43" s="17">
        <v>305753.34661992377</v>
      </c>
      <c r="G43" s="17">
        <v>2054</v>
      </c>
      <c r="H43" s="17">
        <v>1615626.7988744997</v>
      </c>
      <c r="I43" s="38">
        <v>7592</v>
      </c>
      <c r="J43" s="17">
        <v>4422304.9262320828</v>
      </c>
      <c r="K43" s="17">
        <v>164</v>
      </c>
      <c r="L43" s="17">
        <v>771.97453814304129</v>
      </c>
      <c r="M43" s="17">
        <v>7756</v>
      </c>
      <c r="N43" s="17">
        <v>4423076.9007702256</v>
      </c>
      <c r="O43" s="17">
        <v>68</v>
      </c>
      <c r="P43" s="17">
        <v>15183.571934758156</v>
      </c>
      <c r="Q43" s="17">
        <v>1141</v>
      </c>
      <c r="R43" s="17">
        <v>501365.47181417153</v>
      </c>
      <c r="S43" s="17">
        <v>1209</v>
      </c>
      <c r="T43" s="17">
        <v>516549.04374892957</v>
      </c>
      <c r="U43" s="17">
        <v>6</v>
      </c>
      <c r="V43" s="17">
        <v>96.58</v>
      </c>
      <c r="W43" s="17">
        <v>1215</v>
      </c>
      <c r="X43" s="21">
        <v>516645.62374892959</v>
      </c>
      <c r="Y43" s="203"/>
      <c r="Z43" s="18">
        <v>8971</v>
      </c>
      <c r="AA43" s="19">
        <v>4939722.5245191548</v>
      </c>
    </row>
    <row r="44" spans="1:27" s="100" customFormat="1" ht="19.5" hidden="1" customHeight="1" thickBot="1">
      <c r="A44" s="3" t="s">
        <v>368</v>
      </c>
      <c r="B44" s="644" t="s">
        <v>439</v>
      </c>
      <c r="C44" s="13">
        <v>766</v>
      </c>
      <c r="D44" s="13">
        <v>2458514.4337226213</v>
      </c>
      <c r="E44" s="13">
        <v>4756</v>
      </c>
      <c r="F44" s="13">
        <v>301464.6676927337</v>
      </c>
      <c r="G44" s="13">
        <v>2094</v>
      </c>
      <c r="H44" s="13">
        <v>1603704.7684721616</v>
      </c>
      <c r="I44" s="13">
        <v>7616</v>
      </c>
      <c r="J44" s="13">
        <v>4363683.8698875168</v>
      </c>
      <c r="K44" s="13">
        <v>164</v>
      </c>
      <c r="L44" s="13">
        <v>794.63270616065802</v>
      </c>
      <c r="M44" s="13">
        <v>7780</v>
      </c>
      <c r="N44" s="13">
        <v>4364478.5025936775</v>
      </c>
      <c r="O44" s="13">
        <v>69</v>
      </c>
      <c r="P44" s="13">
        <v>15687.82934613408</v>
      </c>
      <c r="Q44" s="13">
        <v>1152</v>
      </c>
      <c r="R44" s="13">
        <v>483763.07787091052</v>
      </c>
      <c r="S44" s="13">
        <v>1221</v>
      </c>
      <c r="T44" s="13">
        <v>499450.90721704473</v>
      </c>
      <c r="U44" s="13">
        <v>6</v>
      </c>
      <c r="V44" s="13">
        <v>97.38</v>
      </c>
      <c r="W44" s="13">
        <v>1227</v>
      </c>
      <c r="X44" s="512">
        <v>499548.28721704474</v>
      </c>
      <c r="Y44" s="203"/>
      <c r="Z44" s="15">
        <v>9007</v>
      </c>
      <c r="AA44" s="16">
        <v>4864026.7898107227</v>
      </c>
    </row>
    <row r="45" spans="1:27" s="100" customFormat="1" ht="19.5" hidden="1" customHeight="1" thickBot="1">
      <c r="A45" s="3" t="s">
        <v>368</v>
      </c>
      <c r="B45" s="912" t="s">
        <v>442</v>
      </c>
      <c r="C45" s="913">
        <v>813</v>
      </c>
      <c r="D45" s="913">
        <v>2512049.1334639387</v>
      </c>
      <c r="E45" s="913">
        <v>4764</v>
      </c>
      <c r="F45" s="913">
        <v>303543.69590993354</v>
      </c>
      <c r="G45" s="913">
        <v>2102</v>
      </c>
      <c r="H45" s="913">
        <v>1617025.646011244</v>
      </c>
      <c r="I45" s="913">
        <v>7679</v>
      </c>
      <c r="J45" s="913">
        <v>4432618.4753851173</v>
      </c>
      <c r="K45" s="913">
        <v>179</v>
      </c>
      <c r="L45" s="913">
        <v>879.9582045039881</v>
      </c>
      <c r="M45" s="913">
        <v>7858</v>
      </c>
      <c r="N45" s="913">
        <v>4433498.4335896224</v>
      </c>
      <c r="O45" s="913">
        <v>70</v>
      </c>
      <c r="P45" s="913">
        <v>15806.801243400827</v>
      </c>
      <c r="Q45" s="913">
        <v>1135</v>
      </c>
      <c r="R45" s="913">
        <v>498953.55852518469</v>
      </c>
      <c r="S45" s="913">
        <v>1205</v>
      </c>
      <c r="T45" s="913">
        <v>514760.35976858553</v>
      </c>
      <c r="U45" s="913">
        <v>6</v>
      </c>
      <c r="V45" s="913">
        <v>92.63</v>
      </c>
      <c r="W45" s="913">
        <v>1211</v>
      </c>
      <c r="X45" s="914">
        <v>514852.98976858554</v>
      </c>
      <c r="Y45" s="203"/>
      <c r="Z45" s="915">
        <v>9069</v>
      </c>
      <c r="AA45" s="916">
        <v>4948351.4233582076</v>
      </c>
    </row>
    <row r="46" spans="1:27" s="100" customFormat="1" ht="22.5" customHeight="1" thickBot="1">
      <c r="A46" s="3" t="s">
        <v>368</v>
      </c>
      <c r="B46" s="912" t="s">
        <v>454</v>
      </c>
      <c r="C46" s="913">
        <v>801</v>
      </c>
      <c r="D46" s="913">
        <v>2738989.1770587265</v>
      </c>
      <c r="E46" s="913">
        <v>4799</v>
      </c>
      <c r="F46" s="913">
        <v>320927.23792216787</v>
      </c>
      <c r="G46" s="913">
        <v>2118</v>
      </c>
      <c r="H46" s="913">
        <v>1704089.5031043473</v>
      </c>
      <c r="I46" s="913">
        <v>7718</v>
      </c>
      <c r="J46" s="913">
        <v>4764005.9180852426</v>
      </c>
      <c r="K46" s="913">
        <v>199</v>
      </c>
      <c r="L46" s="913">
        <v>669.37573675822762</v>
      </c>
      <c r="M46" s="913">
        <v>7917</v>
      </c>
      <c r="N46" s="913">
        <v>4764675.2938220007</v>
      </c>
      <c r="O46" s="913">
        <v>70</v>
      </c>
      <c r="P46" s="913">
        <v>17938.284842537945</v>
      </c>
      <c r="Q46" s="913">
        <v>1134</v>
      </c>
      <c r="R46" s="913">
        <v>537607.9071673532</v>
      </c>
      <c r="S46" s="913">
        <v>1204</v>
      </c>
      <c r="T46" s="913">
        <v>555546.19200989103</v>
      </c>
      <c r="U46" s="913">
        <v>6</v>
      </c>
      <c r="V46" s="913">
        <v>409.9193977497136</v>
      </c>
      <c r="W46" s="913">
        <v>1210</v>
      </c>
      <c r="X46" s="914">
        <v>555956.11140764074</v>
      </c>
      <c r="Y46" s="203"/>
      <c r="Z46" s="915">
        <v>9127</v>
      </c>
      <c r="AA46" s="916">
        <v>5320631.4052296411</v>
      </c>
    </row>
    <row r="47" spans="1:27" s="100" customFormat="1" ht="20.100000000000001" customHeight="1">
      <c r="A47" s="154"/>
      <c r="B47" s="125"/>
      <c r="C47" s="26"/>
      <c r="D47" s="26"/>
      <c r="E47" s="26"/>
      <c r="F47" s="26"/>
      <c r="G47" s="26"/>
      <c r="H47" s="26"/>
      <c r="I47" s="26"/>
      <c r="J47" s="26"/>
      <c r="K47" s="26"/>
      <c r="L47" s="26"/>
      <c r="M47" s="26"/>
      <c r="N47" s="26"/>
      <c r="O47" s="26"/>
      <c r="P47" s="26"/>
      <c r="Q47" s="26"/>
      <c r="R47" s="26"/>
      <c r="S47" s="26"/>
      <c r="T47" s="26"/>
      <c r="U47" s="26"/>
      <c r="V47" s="26"/>
      <c r="W47" s="26"/>
      <c r="X47" s="26"/>
      <c r="Y47" s="203"/>
      <c r="Z47" s="26"/>
      <c r="AA47" s="26"/>
    </row>
    <row r="48" spans="1:27" ht="20.100000000000001" customHeight="1">
      <c r="A48" s="23"/>
      <c r="B48" s="23"/>
      <c r="C48" s="22"/>
      <c r="D48" s="22"/>
      <c r="E48" s="22"/>
      <c r="F48" s="22"/>
      <c r="G48" s="26"/>
      <c r="H48" s="26"/>
      <c r="I48" s="22"/>
      <c r="J48" s="22"/>
      <c r="K48" s="26"/>
      <c r="L48" s="26"/>
      <c r="M48" s="22"/>
      <c r="N48" s="22"/>
      <c r="O48" s="22"/>
      <c r="P48" s="22"/>
      <c r="Q48" s="26"/>
      <c r="R48" s="26"/>
      <c r="S48" s="22"/>
      <c r="T48" s="22"/>
      <c r="U48" s="22"/>
      <c r="V48" s="22"/>
      <c r="W48" s="22"/>
      <c r="X48" s="22"/>
      <c r="Y48" s="24"/>
      <c r="Z48" s="22"/>
      <c r="AA48" s="22"/>
    </row>
    <row r="49" spans="1:27" ht="20.100000000000001" customHeight="1">
      <c r="B49" s="9" t="s">
        <v>38</v>
      </c>
      <c r="C49" s="6"/>
      <c r="D49" s="6"/>
      <c r="E49" s="6"/>
      <c r="F49" s="6"/>
      <c r="G49" s="6"/>
      <c r="H49" s="6"/>
      <c r="I49" s="6"/>
      <c r="J49" s="6"/>
      <c r="K49" s="6"/>
      <c r="L49" s="6"/>
      <c r="M49" s="6"/>
      <c r="N49" s="6"/>
      <c r="O49" s="6"/>
      <c r="P49" s="6"/>
      <c r="Q49" s="6"/>
      <c r="R49" s="6"/>
      <c r="S49" s="6"/>
      <c r="T49" s="6"/>
      <c r="U49" s="6"/>
      <c r="V49" s="6"/>
      <c r="W49" s="6"/>
      <c r="X49" s="6"/>
      <c r="Y49" s="8"/>
      <c r="Z49" s="6"/>
      <c r="AA49" s="6"/>
    </row>
    <row r="50" spans="1:27" ht="11.25" customHeight="1" thickBot="1">
      <c r="A50" s="10"/>
      <c r="B50" s="10"/>
      <c r="C50" s="6"/>
      <c r="D50" s="6"/>
      <c r="E50" s="6"/>
      <c r="F50" s="6"/>
      <c r="G50" s="6"/>
      <c r="H50" s="6"/>
      <c r="I50" s="6"/>
      <c r="J50" s="6"/>
      <c r="K50" s="6"/>
      <c r="L50" s="6"/>
      <c r="M50" s="6"/>
      <c r="N50" s="6"/>
      <c r="O50" s="6"/>
      <c r="P50" s="6"/>
      <c r="Q50" s="6"/>
      <c r="R50" s="6"/>
      <c r="S50" s="6"/>
      <c r="T50" s="6"/>
      <c r="U50" s="6"/>
      <c r="V50" s="6"/>
      <c r="W50" s="6"/>
      <c r="X50" s="6"/>
      <c r="Y50" s="8"/>
      <c r="Z50" s="6"/>
      <c r="AA50" s="6"/>
    </row>
    <row r="51" spans="1:27" s="195" customFormat="1" ht="20.100000000000001" customHeight="1">
      <c r="A51" s="699"/>
      <c r="B51" s="702"/>
      <c r="C51" s="1212" t="s">
        <v>31</v>
      </c>
      <c r="D51" s="1213"/>
      <c r="E51" s="1213"/>
      <c r="F51" s="1213"/>
      <c r="G51" s="1213"/>
      <c r="H51" s="1213"/>
      <c r="I51" s="1213"/>
      <c r="J51" s="1213"/>
      <c r="K51" s="1213"/>
      <c r="L51" s="1213"/>
      <c r="M51" s="1213"/>
      <c r="N51" s="1214"/>
      <c r="O51" s="1212" t="s">
        <v>32</v>
      </c>
      <c r="P51" s="1213"/>
      <c r="Q51" s="1213"/>
      <c r="R51" s="1213"/>
      <c r="S51" s="1213"/>
      <c r="T51" s="1213"/>
      <c r="U51" s="1213"/>
      <c r="V51" s="1213"/>
      <c r="W51" s="1213"/>
      <c r="X51" s="1215"/>
      <c r="Y51" s="205"/>
      <c r="Z51" s="1200" t="s">
        <v>92</v>
      </c>
      <c r="AA51" s="1201"/>
    </row>
    <row r="52" spans="1:27" s="195" customFormat="1" ht="20.100000000000001" customHeight="1">
      <c r="A52" s="700"/>
      <c r="B52" s="703"/>
      <c r="C52" s="1210" t="s">
        <v>45</v>
      </c>
      <c r="D52" s="1216"/>
      <c r="E52" s="1216"/>
      <c r="F52" s="1216"/>
      <c r="G52" s="1216"/>
      <c r="H52" s="1216"/>
      <c r="I52" s="1216"/>
      <c r="J52" s="1211"/>
      <c r="K52" s="1217" t="s">
        <v>49</v>
      </c>
      <c r="L52" s="1218"/>
      <c r="M52" s="1217" t="s">
        <v>50</v>
      </c>
      <c r="N52" s="1218"/>
      <c r="O52" s="1210" t="s">
        <v>45</v>
      </c>
      <c r="P52" s="1216"/>
      <c r="Q52" s="1216"/>
      <c r="R52" s="1216"/>
      <c r="S52" s="1216"/>
      <c r="T52" s="1211"/>
      <c r="U52" s="1217" t="s">
        <v>49</v>
      </c>
      <c r="V52" s="1218"/>
      <c r="W52" s="1217" t="s">
        <v>200</v>
      </c>
      <c r="X52" s="1221"/>
      <c r="Y52" s="205"/>
      <c r="Z52" s="1202"/>
      <c r="AA52" s="1203"/>
    </row>
    <row r="53" spans="1:27" s="195" customFormat="1" ht="20.100000000000001" customHeight="1">
      <c r="A53" s="700"/>
      <c r="B53" s="703"/>
      <c r="C53" s="1210" t="s">
        <v>42</v>
      </c>
      <c r="D53" s="1211"/>
      <c r="E53" s="1210" t="s">
        <v>43</v>
      </c>
      <c r="F53" s="1211"/>
      <c r="G53" s="1210" t="s">
        <v>44</v>
      </c>
      <c r="H53" s="1211"/>
      <c r="I53" s="1210" t="s">
        <v>46</v>
      </c>
      <c r="J53" s="1211"/>
      <c r="K53" s="1219"/>
      <c r="L53" s="1220"/>
      <c r="M53" s="1219"/>
      <c r="N53" s="1220"/>
      <c r="O53" s="1210" t="s">
        <v>197</v>
      </c>
      <c r="P53" s="1211"/>
      <c r="Q53" s="1210" t="s">
        <v>44</v>
      </c>
      <c r="R53" s="1211"/>
      <c r="S53" s="1210" t="s">
        <v>46</v>
      </c>
      <c r="T53" s="1211"/>
      <c r="U53" s="1219"/>
      <c r="V53" s="1220"/>
      <c r="W53" s="1219"/>
      <c r="X53" s="1185"/>
      <c r="Y53" s="205"/>
      <c r="Z53" s="1204"/>
      <c r="AA53" s="1205"/>
    </row>
    <row r="54" spans="1:27" s="100" customFormat="1" ht="20.100000000000001" customHeight="1" thickBot="1">
      <c r="A54" s="701"/>
      <c r="B54" s="704"/>
      <c r="C54" s="196" t="s">
        <v>27</v>
      </c>
      <c r="D54" s="196" t="s">
        <v>28</v>
      </c>
      <c r="E54" s="196" t="s">
        <v>27</v>
      </c>
      <c r="F54" s="196" t="s">
        <v>28</v>
      </c>
      <c r="G54" s="196" t="s">
        <v>27</v>
      </c>
      <c r="H54" s="196" t="s">
        <v>28</v>
      </c>
      <c r="I54" s="197" t="s">
        <v>21</v>
      </c>
      <c r="J54" s="196" t="s">
        <v>22</v>
      </c>
      <c r="K54" s="196" t="s">
        <v>21</v>
      </c>
      <c r="L54" s="196" t="s">
        <v>22</v>
      </c>
      <c r="M54" s="196" t="s">
        <v>21</v>
      </c>
      <c r="N54" s="196" t="s">
        <v>22</v>
      </c>
      <c r="O54" s="196" t="s">
        <v>27</v>
      </c>
      <c r="P54" s="196" t="s">
        <v>28</v>
      </c>
      <c r="Q54" s="196" t="s">
        <v>27</v>
      </c>
      <c r="R54" s="196" t="s">
        <v>28</v>
      </c>
      <c r="S54" s="197" t="s">
        <v>21</v>
      </c>
      <c r="T54" s="196" t="s">
        <v>22</v>
      </c>
      <c r="U54" s="196" t="s">
        <v>21</v>
      </c>
      <c r="V54" s="196" t="s">
        <v>22</v>
      </c>
      <c r="W54" s="196" t="s">
        <v>21</v>
      </c>
      <c r="X54" s="200" t="s">
        <v>22</v>
      </c>
      <c r="Y54" s="204"/>
      <c r="Z54" s="25" t="s">
        <v>27</v>
      </c>
      <c r="AA54" s="5" t="s">
        <v>28</v>
      </c>
    </row>
    <row r="55" spans="1:27" ht="20.100000000000001" hidden="1" customHeight="1" thickTop="1">
      <c r="A55" s="99" t="s">
        <v>11</v>
      </c>
      <c r="B55" s="660" t="s">
        <v>12</v>
      </c>
      <c r="C55" s="206">
        <v>0</v>
      </c>
      <c r="D55" s="206">
        <v>-4.6742319628355095E-2</v>
      </c>
      <c r="E55" s="206">
        <v>-7.5576770087509943E-3</v>
      </c>
      <c r="F55" s="206">
        <v>-4.1669257220572194E-2</v>
      </c>
      <c r="G55" s="206">
        <v>-9.7168597168597173E-2</v>
      </c>
      <c r="H55" s="206">
        <v>0.13784701244963521</v>
      </c>
      <c r="I55" s="206">
        <v>-2.766798418972332E-2</v>
      </c>
      <c r="J55" s="206">
        <v>-5.0268272196411883E-3</v>
      </c>
      <c r="K55" s="206">
        <v>-2.3769218282587018E-2</v>
      </c>
      <c r="L55" s="206">
        <v>-9.1013080971902426E-3</v>
      </c>
      <c r="M55" s="206">
        <v>-2.4182247667854425E-2</v>
      </c>
      <c r="N55" s="206">
        <v>-4.996273377825414E-3</v>
      </c>
      <c r="O55" s="206">
        <v>-0.14705882352941177</v>
      </c>
      <c r="P55" s="206">
        <v>-7.1885527874225141E-2</v>
      </c>
      <c r="Q55" s="206">
        <v>-4.5336787564766841E-2</v>
      </c>
      <c r="R55" s="206">
        <v>3.8596490888335118E-2</v>
      </c>
      <c r="S55" s="206">
        <v>-6.0572687224669602E-2</v>
      </c>
      <c r="T55" s="206">
        <v>3.0062815834842126E-2</v>
      </c>
      <c r="U55" s="206">
        <v>0</v>
      </c>
      <c r="V55" s="206">
        <v>-1.8493256905264818E-2</v>
      </c>
      <c r="W55" s="206">
        <v>-5.5499495459132187E-2</v>
      </c>
      <c r="X55" s="207">
        <v>3.0008745725884023E-2</v>
      </c>
      <c r="Y55" s="208"/>
      <c r="Z55" s="209">
        <v>-2.4909215820983415E-2</v>
      </c>
      <c r="AA55" s="210">
        <v>3.1475065061703007E-4</v>
      </c>
    </row>
    <row r="56" spans="1:27" ht="22.5" customHeight="1" thickTop="1">
      <c r="A56" s="2" t="s">
        <v>13</v>
      </c>
      <c r="B56" s="643" t="s">
        <v>14</v>
      </c>
      <c r="C56" s="211">
        <v>-6.0240963855421686E-2</v>
      </c>
      <c r="D56" s="211">
        <v>0.18744536743753859</v>
      </c>
      <c r="E56" s="211">
        <v>-6.0120240480961923E-3</v>
      </c>
      <c r="F56" s="211">
        <v>0.1147091468255575</v>
      </c>
      <c r="G56" s="211">
        <v>2.2808267997148968E-2</v>
      </c>
      <c r="H56" s="211">
        <v>0.40202478173979417</v>
      </c>
      <c r="I56" s="211">
        <v>-1.9572417946401685E-3</v>
      </c>
      <c r="J56" s="211">
        <v>0.22579268684629028</v>
      </c>
      <c r="K56" s="211">
        <v>0.2219582878046463</v>
      </c>
      <c r="L56" s="211">
        <v>0.31217184124641184</v>
      </c>
      <c r="M56" s="211">
        <v>0.19144134903376686</v>
      </c>
      <c r="N56" s="211">
        <v>0.22622786530856534</v>
      </c>
      <c r="O56" s="211">
        <v>6.0344827586206899E-2</v>
      </c>
      <c r="P56" s="211">
        <v>0.194982139359625</v>
      </c>
      <c r="Q56" s="211">
        <v>3.1207598371777476E-2</v>
      </c>
      <c r="R56" s="211">
        <v>-1.703664680414143E-2</v>
      </c>
      <c r="S56" s="211">
        <v>3.5169988276670575E-2</v>
      </c>
      <c r="T56" s="211">
        <v>-2.2810534162957222E-3</v>
      </c>
      <c r="U56" s="211">
        <v>-0.5662650602409639</v>
      </c>
      <c r="V56" s="211">
        <v>-0.52782503092764521</v>
      </c>
      <c r="W56" s="211">
        <v>-1.8162393162393164E-2</v>
      </c>
      <c r="X56" s="212">
        <v>-2.8387206532377628E-3</v>
      </c>
      <c r="Y56" s="208"/>
      <c r="Z56" s="213">
        <v>0.18749496738867863</v>
      </c>
      <c r="AA56" s="214">
        <v>0.19013984087527183</v>
      </c>
    </row>
    <row r="57" spans="1:27" ht="22.5" customHeight="1">
      <c r="A57" s="2" t="s">
        <v>15</v>
      </c>
      <c r="B57" s="643" t="s">
        <v>16</v>
      </c>
      <c r="C57" s="211">
        <v>-5.9829059829059832E-2</v>
      </c>
      <c r="D57" s="211">
        <v>0.16986268787709513</v>
      </c>
      <c r="E57" s="211">
        <v>-2.7822580645161292E-2</v>
      </c>
      <c r="F57" s="211">
        <v>4.5381445401617683E-2</v>
      </c>
      <c r="G57" s="211">
        <v>0.24459930313588851</v>
      </c>
      <c r="H57" s="211">
        <v>-7.0536528859081238E-2</v>
      </c>
      <c r="I57" s="211">
        <v>3.0019610801025796E-2</v>
      </c>
      <c r="J57" s="211">
        <v>7.643733978155956E-2</v>
      </c>
      <c r="K57" s="211">
        <v>1.044496714746705</v>
      </c>
      <c r="L57" s="211">
        <v>0.83585531517012202</v>
      </c>
      <c r="M57" s="211">
        <v>0.92856158958641821</v>
      </c>
      <c r="N57" s="211">
        <v>8.037043644804652E-2</v>
      </c>
      <c r="O57" s="211">
        <v>1.6260162601626018E-2</v>
      </c>
      <c r="P57" s="211">
        <v>0.28622449944544737</v>
      </c>
      <c r="Q57" s="211">
        <v>0.14078947368421052</v>
      </c>
      <c r="R57" s="211">
        <v>0.19823292258304109</v>
      </c>
      <c r="S57" s="211">
        <v>0.12344280860702152</v>
      </c>
      <c r="T57" s="211">
        <v>0.20556752590121527</v>
      </c>
      <c r="U57" s="211">
        <v>5.5555555555555552E-2</v>
      </c>
      <c r="V57" s="211">
        <v>0.39725346528827932</v>
      </c>
      <c r="W57" s="211">
        <v>0.12078346028291621</v>
      </c>
      <c r="X57" s="212">
        <v>0.20566384089005915</v>
      </c>
      <c r="Y57" s="208"/>
      <c r="Z57" s="213">
        <v>0.9161044244787252</v>
      </c>
      <c r="AA57" s="214">
        <v>9.690030447878302E-2</v>
      </c>
    </row>
    <row r="58" spans="1:27" ht="22.5" customHeight="1">
      <c r="A58" s="2" t="s">
        <v>17</v>
      </c>
      <c r="B58" s="643" t="s">
        <v>18</v>
      </c>
      <c r="C58" s="211">
        <v>0.18181818181818182</v>
      </c>
      <c r="D58" s="211">
        <v>0.12000941152519935</v>
      </c>
      <c r="E58" s="211">
        <v>-5.9104106180008296E-2</v>
      </c>
      <c r="F58" s="211">
        <v>7.3317047858130535E-2</v>
      </c>
      <c r="G58" s="211">
        <v>1.6243001119820828</v>
      </c>
      <c r="H58" s="211">
        <v>0.25070509179477629</v>
      </c>
      <c r="I58" s="211">
        <v>0.38898652606912715</v>
      </c>
      <c r="J58" s="211">
        <v>0.1436164008268907</v>
      </c>
      <c r="K58" s="211">
        <v>1.8901619236876384</v>
      </c>
      <c r="L58" s="211">
        <v>1.8500124137516927</v>
      </c>
      <c r="M58" s="211">
        <v>1.7985572330300785</v>
      </c>
      <c r="N58" s="211">
        <v>0.15865293468514483</v>
      </c>
      <c r="O58" s="211">
        <v>8.0000000000000002E-3</v>
      </c>
      <c r="P58" s="211">
        <v>0.2528317091144956</v>
      </c>
      <c r="Q58" s="211">
        <v>8.1891580161476352E-2</v>
      </c>
      <c r="R58" s="211">
        <v>0.36995522027695799</v>
      </c>
      <c r="S58" s="211">
        <v>7.2580645161290328E-2</v>
      </c>
      <c r="T58" s="211">
        <v>0.35953912725068682</v>
      </c>
      <c r="U58" s="211">
        <v>-0.21052631578947367</v>
      </c>
      <c r="V58" s="211">
        <v>-7.80212888841159E-2</v>
      </c>
      <c r="W58" s="211">
        <v>6.2135922330097085E-2</v>
      </c>
      <c r="X58" s="212">
        <v>0.35928433242333807</v>
      </c>
      <c r="Y58" s="208"/>
      <c r="Z58" s="213">
        <v>1.7828206421247268</v>
      </c>
      <c r="AA58" s="214">
        <v>0.18772652608414639</v>
      </c>
    </row>
    <row r="59" spans="1:27" ht="22.5" customHeight="1">
      <c r="A59" s="2" t="s">
        <v>19</v>
      </c>
      <c r="B59" s="644" t="s">
        <v>20</v>
      </c>
      <c r="C59" s="211">
        <v>0.85384615384615381</v>
      </c>
      <c r="D59" s="211">
        <v>6.8712121524605985E-2</v>
      </c>
      <c r="E59" s="211">
        <v>-6.1935199471016091E-2</v>
      </c>
      <c r="F59" s="211">
        <v>-0.11541877891417773</v>
      </c>
      <c r="G59" s="211">
        <v>0.48474503947087688</v>
      </c>
      <c r="H59" s="211">
        <v>2.9612334005480031E-4</v>
      </c>
      <c r="I59" s="211">
        <v>0.23334036271615352</v>
      </c>
      <c r="J59" s="211">
        <v>1.7385502701910763E-2</v>
      </c>
      <c r="K59" s="211">
        <v>0.56979211559149512</v>
      </c>
      <c r="L59" s="211">
        <v>0.49284395163592853</v>
      </c>
      <c r="M59" s="211">
        <v>0.55959331074657526</v>
      </c>
      <c r="N59" s="211">
        <v>2.7699873746679298E-2</v>
      </c>
      <c r="O59" s="211">
        <v>7.9365079365079361E-3</v>
      </c>
      <c r="P59" s="211">
        <v>-0.24900628026447078</v>
      </c>
      <c r="Q59" s="211">
        <v>5.2238805970149252E-2</v>
      </c>
      <c r="R59" s="211">
        <v>-0.12147453429442727</v>
      </c>
      <c r="S59" s="211">
        <v>4.6992481203007516E-2</v>
      </c>
      <c r="T59" s="211">
        <v>-0.13192606974211593</v>
      </c>
      <c r="U59" s="211">
        <v>-6.6666666666666666E-2</v>
      </c>
      <c r="V59" s="211">
        <v>-3.7872135197054381E-2</v>
      </c>
      <c r="W59" s="211">
        <v>4.3875685557586835E-2</v>
      </c>
      <c r="X59" s="212">
        <v>-0.13188892134064506</v>
      </c>
      <c r="Y59" s="208"/>
      <c r="Z59" s="213">
        <v>0.55781843615380944</v>
      </c>
      <c r="AA59" s="214">
        <v>1.1890802248763165E-3</v>
      </c>
    </row>
    <row r="60" spans="1:27" ht="20.100000000000001" hidden="1" customHeight="1">
      <c r="A60" s="431" t="s">
        <v>282</v>
      </c>
      <c r="B60" s="643" t="s">
        <v>283</v>
      </c>
      <c r="C60" s="211">
        <v>1.6597510373443983E-2</v>
      </c>
      <c r="D60" s="211">
        <v>-5.7314676271399932E-2</v>
      </c>
      <c r="E60" s="211">
        <v>-1.2453007518796992E-2</v>
      </c>
      <c r="F60" s="211">
        <v>-4.44262790400635E-2</v>
      </c>
      <c r="G60" s="211">
        <v>-0.86018106049719789</v>
      </c>
      <c r="H60" s="211">
        <v>-1.765358732668295E-2</v>
      </c>
      <c r="I60" s="211">
        <v>-0.51560229118577416</v>
      </c>
      <c r="J60" s="211">
        <v>-4.4731667104874084E-2</v>
      </c>
      <c r="K60" s="211">
        <v>-0.99965420766401558</v>
      </c>
      <c r="L60" s="211">
        <v>-0.99655503430854719</v>
      </c>
      <c r="M60" s="211">
        <v>-0.98807229852187328</v>
      </c>
      <c r="N60" s="211">
        <v>-7.4646772505221545E-2</v>
      </c>
      <c r="O60" s="211">
        <v>-0.47244094488188976</v>
      </c>
      <c r="P60" s="211">
        <v>-0.26088133482903936</v>
      </c>
      <c r="Q60" s="211">
        <v>-0.10233029381965553</v>
      </c>
      <c r="R60" s="211">
        <v>-8.0105231954881104E-2</v>
      </c>
      <c r="S60" s="211">
        <v>-0.14452423698384201</v>
      </c>
      <c r="T60" s="211">
        <v>-9.2922114474306691E-2</v>
      </c>
      <c r="U60" s="211">
        <v>-0.17857142857142858</v>
      </c>
      <c r="V60" s="211">
        <v>-0.18056513152564499</v>
      </c>
      <c r="W60" s="211">
        <v>-0.14535901926444833</v>
      </c>
      <c r="X60" s="212">
        <v>-9.2960479719301423E-2</v>
      </c>
      <c r="Y60" s="208"/>
      <c r="Z60" s="213">
        <v>-0.9861082766671293</v>
      </c>
      <c r="AA60" s="214">
        <v>-7.7282382337159963E-2</v>
      </c>
    </row>
    <row r="61" spans="1:27" ht="20.100000000000001" hidden="1" customHeight="1">
      <c r="A61" s="431" t="s">
        <v>287</v>
      </c>
      <c r="B61" s="643" t="s">
        <v>288</v>
      </c>
      <c r="C61" s="211">
        <v>3.6734693877551024E-2</v>
      </c>
      <c r="D61" s="211">
        <v>3.3860129700055058E-2</v>
      </c>
      <c r="E61" s="211">
        <v>-7.1377587437544611E-4</v>
      </c>
      <c r="F61" s="211">
        <v>8.4657992594723633E-3</v>
      </c>
      <c r="G61" s="211">
        <v>-8.2219938335046251E-3</v>
      </c>
      <c r="H61" s="211">
        <v>-1.045663161392271E-2</v>
      </c>
      <c r="I61" s="211">
        <v>1.2354394634662902E-3</v>
      </c>
      <c r="J61" s="211">
        <v>1.7763532880311017E-2</v>
      </c>
      <c r="K61" s="211">
        <v>-0.26060606060606062</v>
      </c>
      <c r="L61" s="211">
        <v>-1.2606014168021448E-2</v>
      </c>
      <c r="M61" s="211">
        <v>-6.1738981306808435E-3</v>
      </c>
      <c r="N61" s="211">
        <v>1.7759979433276559E-2</v>
      </c>
      <c r="O61" s="211">
        <v>0.1044776119402985</v>
      </c>
      <c r="P61" s="211">
        <v>0.1250044038182602</v>
      </c>
      <c r="Q61" s="211">
        <v>2.7088036117381489E-2</v>
      </c>
      <c r="R61" s="211">
        <v>0.11589871657609149</v>
      </c>
      <c r="S61" s="211">
        <v>3.2528856243441762E-2</v>
      </c>
      <c r="T61" s="211">
        <v>0.11642476255336974</v>
      </c>
      <c r="U61" s="211">
        <v>0</v>
      </c>
      <c r="V61" s="211">
        <v>5.7184469796779068E-2</v>
      </c>
      <c r="W61" s="211">
        <v>3.1762295081967214E-2</v>
      </c>
      <c r="X61" s="212">
        <v>0.11640133504603029</v>
      </c>
      <c r="Y61" s="208"/>
      <c r="Z61" s="213">
        <v>-7.345379756133392E-4</v>
      </c>
      <c r="AA61" s="214">
        <v>3.1714704402848501E-2</v>
      </c>
    </row>
    <row r="62" spans="1:27" ht="20.100000000000001" hidden="1" customHeight="1">
      <c r="A62" s="431" t="s">
        <v>289</v>
      </c>
      <c r="B62" s="643" t="s">
        <v>290</v>
      </c>
      <c r="C62" s="211">
        <v>3.937007874015748E-2</v>
      </c>
      <c r="D62" s="211">
        <v>0.11481693424986437</v>
      </c>
      <c r="E62" s="211">
        <v>-4.2857142857142859E-3</v>
      </c>
      <c r="F62" s="211">
        <v>4.6213849227717756E-2</v>
      </c>
      <c r="G62" s="211">
        <v>0.28186528497409324</v>
      </c>
      <c r="H62" s="211">
        <v>0.31268628835445073</v>
      </c>
      <c r="I62" s="211">
        <v>4.8298959985898116E-2</v>
      </c>
      <c r="J62" s="211">
        <v>0.15712767132522171</v>
      </c>
      <c r="K62" s="211">
        <v>8.1967213114754103E-3</v>
      </c>
      <c r="L62" s="211">
        <v>9.1631992075441884E-2</v>
      </c>
      <c r="M62" s="211">
        <v>4.7454702329594478E-2</v>
      </c>
      <c r="N62" s="211">
        <v>0.15712023652521617</v>
      </c>
      <c r="O62" s="211">
        <v>4.0540540540540543E-2</v>
      </c>
      <c r="P62" s="211">
        <v>0.1945584993151199</v>
      </c>
      <c r="Q62" s="211">
        <v>9.8901098901098897E-3</v>
      </c>
      <c r="R62" s="211">
        <v>9.0384826458500142E-2</v>
      </c>
      <c r="S62" s="211">
        <v>1.2195121951219513E-2</v>
      </c>
      <c r="T62" s="211">
        <v>9.644930847813292E-2</v>
      </c>
      <c r="U62" s="211">
        <v>4.3478260869565216E-2</v>
      </c>
      <c r="V62" s="211">
        <v>-5.0525379284510202E-2</v>
      </c>
      <c r="W62" s="211">
        <v>1.2909632571996028E-2</v>
      </c>
      <c r="X62" s="212">
        <v>9.6394268042795356E-2</v>
      </c>
      <c r="Y62" s="208"/>
      <c r="Z62" s="213">
        <v>4.2340488091737724E-2</v>
      </c>
      <c r="AA62" s="214">
        <v>0.14782420846200756</v>
      </c>
    </row>
    <row r="63" spans="1:27" ht="22.5" customHeight="1">
      <c r="A63" s="431" t="s">
        <v>341</v>
      </c>
      <c r="B63" s="643" t="s">
        <v>342</v>
      </c>
      <c r="C63" s="211">
        <v>0.12033195020746888</v>
      </c>
      <c r="D63" s="211">
        <v>7.8100317474910683E-2</v>
      </c>
      <c r="E63" s="211">
        <v>-7.9887218045112778E-3</v>
      </c>
      <c r="F63" s="211">
        <v>1.4127388869700179E-4</v>
      </c>
      <c r="G63" s="211">
        <v>-0.82440005747952294</v>
      </c>
      <c r="H63" s="211">
        <v>0.27260165191530222</v>
      </c>
      <c r="I63" s="211">
        <v>-0.48841583311960329</v>
      </c>
      <c r="J63" s="211">
        <v>0.11798034920879823</v>
      </c>
      <c r="K63" s="211">
        <v>-0.9997443232424843</v>
      </c>
      <c r="L63" s="211">
        <v>-0.99659595430190817</v>
      </c>
      <c r="M63" s="211">
        <v>-0.98750976758267162</v>
      </c>
      <c r="N63" s="211">
        <v>8.2950039232054892E-2</v>
      </c>
      <c r="O63" s="211">
        <v>-0.38582677165354329</v>
      </c>
      <c r="P63" s="211">
        <v>-2.0664246385864039E-2</v>
      </c>
      <c r="Q63" s="211">
        <v>-5.8763931104356633E-2</v>
      </c>
      <c r="R63" s="211">
        <v>9.9045276225007306E-2</v>
      </c>
      <c r="S63" s="211">
        <v>-9.6050269299820468E-2</v>
      </c>
      <c r="T63" s="211">
        <v>9.0557965881625707E-2</v>
      </c>
      <c r="U63" s="211">
        <v>-0.14285714285714285</v>
      </c>
      <c r="V63" s="211">
        <v>-0.16100550862876284</v>
      </c>
      <c r="W63" s="211">
        <v>-9.7197898423817861E-2</v>
      </c>
      <c r="X63" s="212">
        <v>9.0447845364829249E-2</v>
      </c>
      <c r="Y63" s="208"/>
      <c r="Z63" s="213">
        <v>-0.98543481277703859</v>
      </c>
      <c r="AA63" s="214">
        <v>8.4029082995860246E-2</v>
      </c>
    </row>
    <row r="64" spans="1:27" ht="20.100000000000001" hidden="1" customHeight="1">
      <c r="A64" s="431" t="s">
        <v>346</v>
      </c>
      <c r="B64" s="643" t="s">
        <v>347</v>
      </c>
      <c r="C64" s="211">
        <v>2.2222222222222223E-2</v>
      </c>
      <c r="D64" s="211">
        <v>4.4011284086011855E-2</v>
      </c>
      <c r="E64" s="211">
        <v>-4.9739459971577448E-3</v>
      </c>
      <c r="F64" s="211">
        <v>6.4355409135868472E-2</v>
      </c>
      <c r="G64" s="211">
        <v>3.5188216039279872E-2</v>
      </c>
      <c r="H64" s="211">
        <v>1.3993891343621122E-2</v>
      </c>
      <c r="I64" s="211">
        <v>5.681818181818182E-3</v>
      </c>
      <c r="J64" s="211">
        <v>3.7701883629789615E-2</v>
      </c>
      <c r="K64" s="211">
        <v>0.27868852459016391</v>
      </c>
      <c r="L64" s="211">
        <v>-7.5945648012961303E-2</v>
      </c>
      <c r="M64" s="211">
        <v>1.1136586963642319E-2</v>
      </c>
      <c r="N64" s="211">
        <v>3.7690656179451984E-2</v>
      </c>
      <c r="O64" s="211">
        <v>0</v>
      </c>
      <c r="P64" s="211">
        <v>5.6774131148385421E-2</v>
      </c>
      <c r="Q64" s="211">
        <v>2.1528525296017224E-2</v>
      </c>
      <c r="R64" s="211">
        <v>7.0598631278578211E-2</v>
      </c>
      <c r="S64" s="211">
        <v>1.9860973187686197E-2</v>
      </c>
      <c r="T64" s="211">
        <v>6.9718446859624458E-2</v>
      </c>
      <c r="U64" s="211">
        <v>0</v>
      </c>
      <c r="V64" s="211">
        <v>-4.1102856543123751E-3</v>
      </c>
      <c r="W64" s="211">
        <v>1.9398642095053348E-2</v>
      </c>
      <c r="X64" s="212">
        <v>6.9693581183099026E-2</v>
      </c>
      <c r="Y64" s="208"/>
      <c r="Z64" s="213">
        <v>1.2330110690766428E-2</v>
      </c>
      <c r="AA64" s="214">
        <v>4.2323615541998733E-2</v>
      </c>
    </row>
    <row r="65" spans="1:27" ht="20.100000000000001" hidden="1" customHeight="1">
      <c r="A65" s="431" t="s">
        <v>349</v>
      </c>
      <c r="B65" s="643" t="s">
        <v>350</v>
      </c>
      <c r="C65" s="211">
        <v>-7.246376811594203E-3</v>
      </c>
      <c r="D65" s="211">
        <v>4.7405355146325344E-2</v>
      </c>
      <c r="E65" s="211">
        <v>1.9995239228755058E-2</v>
      </c>
      <c r="F65" s="211">
        <v>-1.0451368633302626E-3</v>
      </c>
      <c r="G65" s="211">
        <v>1.3438735177865613E-2</v>
      </c>
      <c r="H65" s="211">
        <v>2.6469960771377286E-2</v>
      </c>
      <c r="I65" s="211">
        <v>1.6118311731472251E-2</v>
      </c>
      <c r="J65" s="211">
        <v>3.4313236557588181E-2</v>
      </c>
      <c r="K65" s="211">
        <v>5.128205128205128E-2</v>
      </c>
      <c r="L65" s="211">
        <v>2.0261511321623109E-2</v>
      </c>
      <c r="M65" s="211">
        <v>1.7006802721088437E-2</v>
      </c>
      <c r="N65" s="211">
        <v>3.4312000381339795E-2</v>
      </c>
      <c r="O65" s="211">
        <v>1.282051282051282E-2</v>
      </c>
      <c r="P65" s="211">
        <v>1.9975715807010307E-2</v>
      </c>
      <c r="Q65" s="211">
        <v>-1.1591148577449948E-2</v>
      </c>
      <c r="R65" s="211">
        <v>3.0630827116131559E-2</v>
      </c>
      <c r="S65" s="211">
        <v>-9.7370983446932822E-3</v>
      </c>
      <c r="T65" s="211">
        <v>2.9960641783343515E-2</v>
      </c>
      <c r="U65" s="211">
        <v>-4.1666666666666664E-2</v>
      </c>
      <c r="V65" s="211">
        <v>2.5439363044955865E-2</v>
      </c>
      <c r="W65" s="211">
        <v>-1.0466222645099905E-2</v>
      </c>
      <c r="X65" s="212">
        <v>2.9959224071372349E-2</v>
      </c>
      <c r="Y65" s="208"/>
      <c r="Z65" s="213">
        <v>1.301038062283737E-2</v>
      </c>
      <c r="AA65" s="214">
        <v>3.366531658587868E-2</v>
      </c>
    </row>
    <row r="66" spans="1:27" ht="20.100000000000001" hidden="1" customHeight="1">
      <c r="A66" s="431" t="s">
        <v>352</v>
      </c>
      <c r="B66" s="643" t="s">
        <v>353</v>
      </c>
      <c r="C66" s="211">
        <v>3.6496350364963502E-3</v>
      </c>
      <c r="D66" s="211">
        <v>4.8799199347380647E-2</v>
      </c>
      <c r="E66" s="211">
        <v>3.0338389731621937E-3</v>
      </c>
      <c r="F66" s="211">
        <v>3.7183409206426356E-2</v>
      </c>
      <c r="G66" s="211">
        <v>1.5600624024960999E-3</v>
      </c>
      <c r="H66" s="211">
        <v>2.3713646546169191E-2</v>
      </c>
      <c r="I66" s="211">
        <v>2.7800490596892888E-3</v>
      </c>
      <c r="J66" s="211">
        <v>3.9813545401493101E-2</v>
      </c>
      <c r="K66" s="211">
        <v>-1.2195121951219513E-2</v>
      </c>
      <c r="L66" s="211">
        <v>0.1040618498855813</v>
      </c>
      <c r="M66" s="211">
        <v>2.3889154323936935E-3</v>
      </c>
      <c r="N66" s="211">
        <v>3.9819120754328495E-2</v>
      </c>
      <c r="O66" s="211">
        <v>0</v>
      </c>
      <c r="P66" s="211">
        <v>6.6312429818542171E-2</v>
      </c>
      <c r="Q66" s="211">
        <v>3.3049040511727079E-2</v>
      </c>
      <c r="R66" s="211">
        <v>0.10887041719923723</v>
      </c>
      <c r="S66" s="211">
        <v>3.0481809242871191E-2</v>
      </c>
      <c r="T66" s="211">
        <v>0.1062195546339843</v>
      </c>
      <c r="U66" s="211">
        <v>0</v>
      </c>
      <c r="V66" s="211">
        <v>4.601836947258782E-2</v>
      </c>
      <c r="W66" s="211">
        <v>2.9807692307692309E-2</v>
      </c>
      <c r="X66" s="212">
        <v>0.10620076052596951</v>
      </c>
      <c r="Y66" s="208"/>
      <c r="Z66" s="213">
        <v>6.2850116136084168E-3</v>
      </c>
      <c r="AA66" s="214">
        <v>4.9645956403345133E-2</v>
      </c>
    </row>
    <row r="67" spans="1:27" ht="22.5" customHeight="1">
      <c r="A67" s="431" t="s">
        <v>356</v>
      </c>
      <c r="B67" s="643" t="s">
        <v>357</v>
      </c>
      <c r="C67" s="211">
        <v>2.4074074074074074E-2</v>
      </c>
      <c r="D67" s="211">
        <v>0.10800284280400747</v>
      </c>
      <c r="E67" s="211">
        <v>1.4211274277593557E-2</v>
      </c>
      <c r="F67" s="211">
        <v>5.9745664134048332E-2</v>
      </c>
      <c r="G67" s="211">
        <v>7.3649754500818329E-2</v>
      </c>
      <c r="H67" s="211">
        <v>4.4247820609585903E-2</v>
      </c>
      <c r="I67" s="211">
        <v>2.7239304812834226E-2</v>
      </c>
      <c r="J67" s="211">
        <v>8.1949465712525552E-2</v>
      </c>
      <c r="K67" s="211">
        <v>0.36065573770491804</v>
      </c>
      <c r="L67" s="211">
        <v>0.10937200661179707</v>
      </c>
      <c r="M67" s="211">
        <v>3.3901080904028824E-2</v>
      </c>
      <c r="N67" s="211">
        <v>8.1952174836178421E-2</v>
      </c>
      <c r="O67" s="211">
        <v>0.23076923076923078</v>
      </c>
      <c r="P67" s="211">
        <v>2.8095915358716642E-2</v>
      </c>
      <c r="Q67" s="211">
        <v>0.10979547900968784</v>
      </c>
      <c r="R67" s="211">
        <v>0.6319591024907355</v>
      </c>
      <c r="S67" s="211">
        <v>0.11916583912611718</v>
      </c>
      <c r="T67" s="211">
        <v>0.59351207268945783</v>
      </c>
      <c r="U67" s="211">
        <v>-4.1666666666666664E-2</v>
      </c>
      <c r="V67" s="211">
        <v>3.0120703653229528E-2</v>
      </c>
      <c r="W67" s="211">
        <v>0.11542192046556742</v>
      </c>
      <c r="X67" s="212">
        <v>0.59332232125986284</v>
      </c>
      <c r="Y67" s="208"/>
      <c r="Z67" s="213">
        <v>4.5677455513521086E-2</v>
      </c>
      <c r="AA67" s="214">
        <v>0.15598156769106833</v>
      </c>
    </row>
    <row r="68" spans="1:27" ht="20.100000000000001" hidden="1" customHeight="1">
      <c r="A68" s="431" t="s">
        <v>358</v>
      </c>
      <c r="B68" s="643" t="s">
        <v>359</v>
      </c>
      <c r="C68" s="211">
        <v>9.0415913200723331E-3</v>
      </c>
      <c r="D68" s="211">
        <v>2.1667252242382102E-2</v>
      </c>
      <c r="E68" s="211">
        <v>1.8682858477347034E-2</v>
      </c>
      <c r="F68" s="211">
        <v>1.019051842571553E-2</v>
      </c>
      <c r="G68" s="211">
        <v>1.753048780487805E-2</v>
      </c>
      <c r="H68" s="211">
        <v>0.20151374523657664</v>
      </c>
      <c r="I68" s="211">
        <v>1.7569546120058566E-2</v>
      </c>
      <c r="J68" s="211">
        <v>7.2870716170954627E-2</v>
      </c>
      <c r="K68" s="211">
        <v>6.0240963855421686E-2</v>
      </c>
      <c r="L68" s="211">
        <v>5.3691111867318564E-2</v>
      </c>
      <c r="M68" s="211">
        <v>1.8691588785046728E-2</v>
      </c>
      <c r="N68" s="211">
        <v>7.2868773362803993E-2</v>
      </c>
      <c r="O68" s="211">
        <v>-1.0416666666666666E-2</v>
      </c>
      <c r="P68" s="211">
        <v>-1.2838322439078816E-2</v>
      </c>
      <c r="Q68" s="211">
        <v>3.5887487875848688E-2</v>
      </c>
      <c r="R68" s="211">
        <v>-0.2421481404907147</v>
      </c>
      <c r="S68" s="211">
        <v>3.1943212067435667E-2</v>
      </c>
      <c r="T68" s="211">
        <v>-0.2327286987403267</v>
      </c>
      <c r="U68" s="211">
        <v>0.17391304347826086</v>
      </c>
      <c r="V68" s="211">
        <v>-4.468224913170004E-2</v>
      </c>
      <c r="W68" s="211">
        <v>3.4782608695652174E-2</v>
      </c>
      <c r="X68" s="212">
        <v>-0.23268775151476859</v>
      </c>
      <c r="Y68" s="208"/>
      <c r="Z68" s="213">
        <v>2.1171110813345839E-2</v>
      </c>
      <c r="AA68" s="214">
        <v>1.1899206426263399E-2</v>
      </c>
    </row>
    <row r="69" spans="1:27" ht="20.100000000000001" hidden="1" customHeight="1">
      <c r="A69" s="431" t="s">
        <v>360</v>
      </c>
      <c r="B69" s="643" t="s">
        <v>361</v>
      </c>
      <c r="C69" s="211">
        <v>2.5089605734767026E-2</v>
      </c>
      <c r="D69" s="211">
        <v>0.10073322202324801</v>
      </c>
      <c r="E69" s="211">
        <v>1.0087116001834021E-2</v>
      </c>
      <c r="F69" s="211">
        <v>2.9808547525017055E-2</v>
      </c>
      <c r="G69" s="211">
        <v>6.7415730337078653E-3</v>
      </c>
      <c r="H69" s="211">
        <v>9.0754860792386666E-3</v>
      </c>
      <c r="I69" s="211">
        <v>1.0711430855315748E-2</v>
      </c>
      <c r="J69" s="211">
        <v>6.1572898602582436E-2</v>
      </c>
      <c r="K69" s="211">
        <v>-3.9772727272727272E-2</v>
      </c>
      <c r="L69" s="211">
        <v>4.7541022426499525E-2</v>
      </c>
      <c r="M69" s="211">
        <v>9.3298087389208518E-3</v>
      </c>
      <c r="N69" s="211">
        <v>6.1571502643369885E-2</v>
      </c>
      <c r="O69" s="211">
        <v>0</v>
      </c>
      <c r="P69" s="211">
        <v>5.520444108850666E-2</v>
      </c>
      <c r="Q69" s="211">
        <v>7.4906367041198503E-3</v>
      </c>
      <c r="R69" s="211">
        <v>4.8794964940454752E-2</v>
      </c>
      <c r="S69" s="211">
        <v>6.8787618228718832E-3</v>
      </c>
      <c r="T69" s="211">
        <v>4.9133703302986657E-2</v>
      </c>
      <c r="U69" s="211">
        <v>7.407407407407407E-2</v>
      </c>
      <c r="V69" s="211">
        <v>2.6923454849169786E-2</v>
      </c>
      <c r="W69" s="211">
        <v>8.4033613445378148E-3</v>
      </c>
      <c r="X69" s="212">
        <v>4.9127682027798297E-2</v>
      </c>
      <c r="Y69" s="208"/>
      <c r="Z69" s="213">
        <v>9.1851463062590216E-3</v>
      </c>
      <c r="AA69" s="214">
        <v>5.9688676735738883E-2</v>
      </c>
    </row>
    <row r="70" spans="1:27" ht="20.100000000000001" hidden="1" customHeight="1">
      <c r="A70" s="431" t="s">
        <v>362</v>
      </c>
      <c r="B70" s="643" t="s">
        <v>363</v>
      </c>
      <c r="C70" s="211">
        <v>1.7482517482517483E-3</v>
      </c>
      <c r="D70" s="211">
        <v>-0.10893504701380273</v>
      </c>
      <c r="E70" s="211">
        <v>7.9437131184748079E-3</v>
      </c>
      <c r="F70" s="211">
        <v>-9.2556945282255984E-2</v>
      </c>
      <c r="G70" s="211">
        <v>0.28794642857142855</v>
      </c>
      <c r="H70" s="211">
        <v>0.40850221056872771</v>
      </c>
      <c r="I70" s="211">
        <v>6.6909205947484979E-2</v>
      </c>
      <c r="J70" s="211">
        <v>5.4677617722994204E-2</v>
      </c>
      <c r="K70" s="211">
        <v>-0.21301775147928995</v>
      </c>
      <c r="L70" s="211">
        <v>-0.12197681948865995</v>
      </c>
      <c r="M70" s="211">
        <v>5.962101371129256E-2</v>
      </c>
      <c r="N70" s="211">
        <v>5.4660275557604915E-2</v>
      </c>
      <c r="O70" s="211">
        <v>-3.1578947368421054E-2</v>
      </c>
      <c r="P70" s="211">
        <v>-0.16632225071655085</v>
      </c>
      <c r="Q70" s="211">
        <v>-4.646840148698885E-3</v>
      </c>
      <c r="R70" s="211">
        <v>-0.17252010013740993</v>
      </c>
      <c r="S70" s="211">
        <v>-6.8317677198975234E-3</v>
      </c>
      <c r="T70" s="211">
        <v>-0.17219065079862619</v>
      </c>
      <c r="U70" s="211">
        <v>6.8965517241379309E-2</v>
      </c>
      <c r="V70" s="211">
        <v>2.0285140177973306E-2</v>
      </c>
      <c r="W70" s="211">
        <v>-5.0000000000000001E-3</v>
      </c>
      <c r="X70" s="212">
        <v>-0.17213957432574126</v>
      </c>
      <c r="Y70" s="208"/>
      <c r="Z70" s="213">
        <v>4.9538421531660382E-2</v>
      </c>
      <c r="AA70" s="214">
        <v>2.0686075557231003E-2</v>
      </c>
    </row>
    <row r="71" spans="1:27" ht="22.5" customHeight="1">
      <c r="A71" s="431" t="s">
        <v>368</v>
      </c>
      <c r="B71" s="643" t="s">
        <v>368</v>
      </c>
      <c r="C71" s="211">
        <v>4.3399638336347197E-2</v>
      </c>
      <c r="D71" s="211">
        <v>0.13549638143052012</v>
      </c>
      <c r="E71" s="211">
        <v>5.2779075198505374E-2</v>
      </c>
      <c r="F71" s="211">
        <v>-1.8966084211527932E-2</v>
      </c>
      <c r="G71" s="211">
        <v>0.31859756097560976</v>
      </c>
      <c r="H71" s="211">
        <v>0.77822431834775618</v>
      </c>
      <c r="I71" s="211">
        <v>0.10867089637221408</v>
      </c>
      <c r="J71" s="211">
        <v>0.30311406105084415</v>
      </c>
      <c r="K71" s="211">
        <v>-0.19879518072289157</v>
      </c>
      <c r="L71" s="211">
        <v>0.11263207321501512</v>
      </c>
      <c r="M71" s="211">
        <v>0.10058609219071757</v>
      </c>
      <c r="N71" s="211">
        <v>0.30309476607725327</v>
      </c>
      <c r="O71" s="211">
        <v>-1.0416666666666666E-2</v>
      </c>
      <c r="P71" s="211">
        <v>-0.11831653017545261</v>
      </c>
      <c r="Q71" s="211">
        <v>3.7827352085354024E-2</v>
      </c>
      <c r="R71" s="211">
        <v>-0.32584266720105909</v>
      </c>
      <c r="S71" s="211">
        <v>3.3717834960070983E-2</v>
      </c>
      <c r="T71" s="211">
        <v>-0.317318041539564</v>
      </c>
      <c r="U71" s="211">
        <v>0.30434782608695654</v>
      </c>
      <c r="V71" s="211">
        <v>6.730498451140525E-2</v>
      </c>
      <c r="W71" s="211">
        <v>3.9130434782608699E-2</v>
      </c>
      <c r="X71" s="212">
        <v>-0.31723428964828765</v>
      </c>
      <c r="Y71" s="208"/>
      <c r="Z71" s="213">
        <v>9.1116173120728935E-2</v>
      </c>
      <c r="AA71" s="214">
        <v>0.17931670602472072</v>
      </c>
    </row>
    <row r="72" spans="1:27" ht="20.100000000000001" hidden="1" customHeight="1">
      <c r="A72" s="431" t="s">
        <v>368</v>
      </c>
      <c r="B72" s="643" t="s">
        <v>371</v>
      </c>
      <c r="C72" s="211">
        <v>-6.9324090121317154E-3</v>
      </c>
      <c r="D72" s="211">
        <v>4.5599961772353889E-3</v>
      </c>
      <c r="E72" s="211">
        <v>4.8802129547471165E-3</v>
      </c>
      <c r="F72" s="211">
        <v>-1.5225243532222748E-2</v>
      </c>
      <c r="G72" s="211">
        <v>6.3583815028901737E-3</v>
      </c>
      <c r="H72" s="211">
        <v>2.3341803752739416E-3</v>
      </c>
      <c r="I72" s="211">
        <v>4.2553191489361703E-3</v>
      </c>
      <c r="J72" s="211">
        <v>1.6508300498949934E-3</v>
      </c>
      <c r="K72" s="211">
        <v>3.007518796992481E-2</v>
      </c>
      <c r="L72" s="211">
        <v>0.26530559420521815</v>
      </c>
      <c r="M72" s="211">
        <v>4.7495682210708118E-3</v>
      </c>
      <c r="N72" s="211">
        <v>1.6736335478870856E-3</v>
      </c>
      <c r="O72" s="211">
        <v>-2.1052631578947368E-2</v>
      </c>
      <c r="P72" s="211">
        <v>-4.1549843237742107E-2</v>
      </c>
      <c r="Q72" s="211">
        <v>1.2149532710280374E-2</v>
      </c>
      <c r="R72" s="211">
        <v>2.0351120090866631E-2</v>
      </c>
      <c r="S72" s="211">
        <v>9.4420600858369091E-3</v>
      </c>
      <c r="T72" s="211">
        <v>1.7067187788589327E-2</v>
      </c>
      <c r="U72" s="211">
        <v>-0.46666666666666667</v>
      </c>
      <c r="V72" s="211">
        <v>-0.28065083553210196</v>
      </c>
      <c r="W72" s="211">
        <v>-2.5104602510460251E-3</v>
      </c>
      <c r="X72" s="212">
        <v>1.6965847694037004E-2</v>
      </c>
      <c r="Y72" s="208"/>
      <c r="Z72" s="213">
        <v>3.6841458921773301E-3</v>
      </c>
      <c r="AA72" s="214">
        <v>3.4402129830295755E-3</v>
      </c>
    </row>
    <row r="73" spans="1:27" ht="20.100000000000001" hidden="1" customHeight="1">
      <c r="A73" s="431" t="s">
        <v>368</v>
      </c>
      <c r="B73" s="643" t="s">
        <v>372</v>
      </c>
      <c r="C73" s="211">
        <v>6.9808027923211171E-3</v>
      </c>
      <c r="D73" s="211">
        <v>1.9966598258254687E-2</v>
      </c>
      <c r="E73" s="211">
        <v>6.6225165562913907E-4</v>
      </c>
      <c r="F73" s="211">
        <v>-4.6475613601841392E-3</v>
      </c>
      <c r="G73" s="211">
        <v>2.4698449167145319E-2</v>
      </c>
      <c r="H73" s="211">
        <v>1.0486445971706369E-2</v>
      </c>
      <c r="I73" s="211">
        <v>7.3056691992986556E-3</v>
      </c>
      <c r="J73" s="211">
        <v>1.3700611017995511E-2</v>
      </c>
      <c r="K73" s="211">
        <v>4.3795620437956206E-2</v>
      </c>
      <c r="L73" s="211">
        <v>0.15750388449059372</v>
      </c>
      <c r="M73" s="211">
        <v>8.0217733849018771E-3</v>
      </c>
      <c r="N73" s="211">
        <v>1.3716322017195724E-2</v>
      </c>
      <c r="O73" s="211">
        <v>-4.3010752688172046E-2</v>
      </c>
      <c r="P73" s="211">
        <v>4.3696157332301512E-2</v>
      </c>
      <c r="Q73" s="211">
        <v>-1.662049861495845E-2</v>
      </c>
      <c r="R73" s="211">
        <v>2.5654804442244793E-2</v>
      </c>
      <c r="S73" s="211">
        <v>-1.8707482993197279E-2</v>
      </c>
      <c r="T73" s="211">
        <v>2.6556761328282989E-2</v>
      </c>
      <c r="U73" s="211">
        <v>-0.125</v>
      </c>
      <c r="V73" s="211">
        <v>-4.864558000190037E-3</v>
      </c>
      <c r="W73" s="211">
        <v>-2.0134228187919462E-2</v>
      </c>
      <c r="X73" s="212">
        <v>2.6549195892142923E-2</v>
      </c>
      <c r="Y73" s="208"/>
      <c r="Z73" s="213">
        <v>3.9153309678208736E-3</v>
      </c>
      <c r="AA73" s="214">
        <v>1.5218777428911263E-2</v>
      </c>
    </row>
    <row r="74" spans="1:27" ht="20.100000000000001" hidden="1" customHeight="1">
      <c r="A74" s="431" t="s">
        <v>368</v>
      </c>
      <c r="B74" s="643" t="s">
        <v>374</v>
      </c>
      <c r="C74" s="211">
        <v>6.2391681109185443E-2</v>
      </c>
      <c r="D74" s="211">
        <v>0.16428742073985608</v>
      </c>
      <c r="E74" s="211">
        <v>1.1030222810500772E-2</v>
      </c>
      <c r="F74" s="211">
        <v>5.6540959175324555E-2</v>
      </c>
      <c r="G74" s="211">
        <v>1.1210762331838564E-2</v>
      </c>
      <c r="H74" s="211">
        <v>2.2845720688297492E-2</v>
      </c>
      <c r="I74" s="211">
        <v>1.5375689004931825E-2</v>
      </c>
      <c r="J74" s="211">
        <v>9.7198482521683727E-2</v>
      </c>
      <c r="K74" s="211">
        <v>-6.9930069930069935E-2</v>
      </c>
      <c r="L74" s="211">
        <v>3.0892422484821803E-2</v>
      </c>
      <c r="M74" s="211">
        <v>1.3642177064089812E-2</v>
      </c>
      <c r="N74" s="211">
        <v>9.7190210831210391E-2</v>
      </c>
      <c r="O74" s="211">
        <v>0</v>
      </c>
      <c r="P74" s="211">
        <v>0.10744870422939444</v>
      </c>
      <c r="Q74" s="211">
        <v>-1.8779342723004694E-3</v>
      </c>
      <c r="R74" s="211">
        <v>6.7399874254042466E-2</v>
      </c>
      <c r="S74" s="211">
        <v>-1.7331022530329288E-3</v>
      </c>
      <c r="T74" s="211">
        <v>6.9435498553984995E-2</v>
      </c>
      <c r="U74" s="211">
        <v>-0.5</v>
      </c>
      <c r="V74" s="211">
        <v>-3.6884744044269988E-2</v>
      </c>
      <c r="W74" s="211">
        <v>-7.7054794520547941E-3</v>
      </c>
      <c r="X74" s="212">
        <v>6.9410682773481877E-2</v>
      </c>
      <c r="Y74" s="208"/>
      <c r="Z74" s="213">
        <v>1.060329067641682E-2</v>
      </c>
      <c r="AA74" s="214">
        <v>9.3901522972240956E-2</v>
      </c>
    </row>
    <row r="75" spans="1:27" ht="22.5" customHeight="1">
      <c r="A75" s="431" t="s">
        <v>368</v>
      </c>
      <c r="B75" s="643" t="s">
        <v>375</v>
      </c>
      <c r="C75" s="211">
        <v>0.10745233968804159</v>
      </c>
      <c r="D75" s="211">
        <v>7.1884599198990401E-2</v>
      </c>
      <c r="E75" s="211">
        <v>2.8393966282165041E-2</v>
      </c>
      <c r="F75" s="211">
        <v>-4.4390368000763819E-2</v>
      </c>
      <c r="G75" s="211">
        <v>5.086705202312139E-2</v>
      </c>
      <c r="H75" s="211">
        <v>5.336222442126512E-2</v>
      </c>
      <c r="I75" s="211">
        <v>4.0792369772560531E-2</v>
      </c>
      <c r="J75" s="211">
        <v>5.2609546301347454E-2</v>
      </c>
      <c r="K75" s="211">
        <v>1.5037593984962405E-2</v>
      </c>
      <c r="L75" s="211">
        <v>0.38030062864999231</v>
      </c>
      <c r="M75" s="211">
        <v>4.0299366724237187E-2</v>
      </c>
      <c r="N75" s="211">
        <v>5.2637888299878519E-2</v>
      </c>
      <c r="O75" s="211">
        <v>-3.1578947368421054E-2</v>
      </c>
      <c r="P75" s="211">
        <v>-8.8668345944586391E-2</v>
      </c>
      <c r="Q75" s="211">
        <v>0</v>
      </c>
      <c r="R75" s="211">
        <v>-9.0640467480548655E-3</v>
      </c>
      <c r="S75" s="211">
        <v>-2.5751072961373391E-3</v>
      </c>
      <c r="T75" s="211">
        <v>-1.3287165670193123E-2</v>
      </c>
      <c r="U75" s="211">
        <v>-0.83333333333333337</v>
      </c>
      <c r="V75" s="211">
        <v>-0.39349164467897985</v>
      </c>
      <c r="W75" s="211">
        <v>-2.3430962343096235E-2</v>
      </c>
      <c r="X75" s="212">
        <v>-1.3416583289664887E-2</v>
      </c>
      <c r="Y75" s="208"/>
      <c r="Z75" s="213">
        <v>3.0946825494289575E-2</v>
      </c>
      <c r="AA75" s="214">
        <v>4.5007177011501906E-2</v>
      </c>
    </row>
    <row r="76" spans="1:27" ht="20.100000000000001" hidden="1" customHeight="1">
      <c r="A76" s="431" t="s">
        <v>368</v>
      </c>
      <c r="B76" s="643" t="s">
        <v>376</v>
      </c>
      <c r="C76" s="211">
        <v>5.1643192488262914E-2</v>
      </c>
      <c r="D76" s="211">
        <v>0.22935525444467775</v>
      </c>
      <c r="E76" s="211">
        <v>7.3339085418464194E-3</v>
      </c>
      <c r="F76" s="211">
        <v>0.11997444331680998</v>
      </c>
      <c r="G76" s="211">
        <v>1.5401540154015401E-2</v>
      </c>
      <c r="H76" s="211">
        <v>6.2983022315985321E-2</v>
      </c>
      <c r="I76" s="211">
        <v>1.339348653602143E-2</v>
      </c>
      <c r="J76" s="211">
        <v>0.1525784773706694</v>
      </c>
      <c r="K76" s="211">
        <v>-3.7037037037037035E-2</v>
      </c>
      <c r="L76" s="211">
        <v>0.2003826332199457</v>
      </c>
      <c r="M76" s="211">
        <v>1.2451577199778638E-2</v>
      </c>
      <c r="N76" s="211">
        <v>0.15258389895465677</v>
      </c>
      <c r="O76" s="211">
        <v>1.0869565217391304E-2</v>
      </c>
      <c r="P76" s="211">
        <v>0.1382508741373121</v>
      </c>
      <c r="Q76" s="211">
        <v>3.7383177570093459E-3</v>
      </c>
      <c r="R76" s="211">
        <v>0.10105981208290347</v>
      </c>
      <c r="S76" s="211">
        <v>4.3029259896729772E-3</v>
      </c>
      <c r="T76" s="211">
        <v>0.10288211699789453</v>
      </c>
      <c r="U76" s="211">
        <v>0</v>
      </c>
      <c r="V76" s="211">
        <v>8.0191415313225087E-2</v>
      </c>
      <c r="W76" s="211">
        <v>4.2844901456726651E-3</v>
      </c>
      <c r="X76" s="212">
        <v>0.10287736881891137</v>
      </c>
      <c r="Y76" s="208"/>
      <c r="Z76" s="213">
        <v>1.1316259678379988E-2</v>
      </c>
      <c r="AA76" s="214">
        <v>0.14716275693420827</v>
      </c>
    </row>
    <row r="77" spans="1:27" ht="20.100000000000001" hidden="1" customHeight="1">
      <c r="A77" s="431" t="s">
        <v>368</v>
      </c>
      <c r="B77" s="643" t="s">
        <v>378</v>
      </c>
      <c r="C77" s="211">
        <v>-2.2321428571428572E-2</v>
      </c>
      <c r="D77" s="211">
        <v>4.4595892266081925E-2</v>
      </c>
      <c r="E77" s="211">
        <v>-3.854389721627409E-3</v>
      </c>
      <c r="F77" s="211">
        <v>1.3804914621639902E-2</v>
      </c>
      <c r="G77" s="211">
        <v>-3.791982665222102E-3</v>
      </c>
      <c r="H77" s="211">
        <v>5.6587385256594999E-2</v>
      </c>
      <c r="I77" s="211">
        <v>-5.5648302726766831E-3</v>
      </c>
      <c r="J77" s="211">
        <v>4.625551263179839E-2</v>
      </c>
      <c r="K77" s="211">
        <v>2.3076923076923078E-2</v>
      </c>
      <c r="L77" s="211">
        <v>-9.8563379982874932E-4</v>
      </c>
      <c r="M77" s="211">
        <v>-5.0560262366766877E-3</v>
      </c>
      <c r="N77" s="211">
        <v>4.6249932709904136E-2</v>
      </c>
      <c r="O77" s="211">
        <v>-1.0752688172043012E-2</v>
      </c>
      <c r="P77" s="211">
        <v>3.6469727499071548E-2</v>
      </c>
      <c r="Q77" s="211">
        <v>2.1415270018621976E-2</v>
      </c>
      <c r="R77" s="211">
        <v>9.1443429904570162E-2</v>
      </c>
      <c r="S77" s="211">
        <v>1.8851756640959727E-2</v>
      </c>
      <c r="T77" s="211">
        <v>8.8663419951547875E-2</v>
      </c>
      <c r="U77" s="211">
        <v>0</v>
      </c>
      <c r="V77" s="211">
        <v>9.2629883205801039E-3</v>
      </c>
      <c r="W77" s="211">
        <v>1.877133105802048E-2</v>
      </c>
      <c r="X77" s="212">
        <v>8.8647146655887826E-2</v>
      </c>
      <c r="Y77" s="208"/>
      <c r="Z77" s="213">
        <v>-1.7667844522968198E-3</v>
      </c>
      <c r="AA77" s="214">
        <v>5.0695394095035935E-2</v>
      </c>
    </row>
    <row r="78" spans="1:27" ht="20.100000000000001" hidden="1" customHeight="1">
      <c r="A78" s="431" t="s">
        <v>368</v>
      </c>
      <c r="B78" s="643" t="s">
        <v>379</v>
      </c>
      <c r="C78" s="211">
        <v>-7.6103500761035003E-3</v>
      </c>
      <c r="D78" s="211">
        <v>7.9013580633604349E-2</v>
      </c>
      <c r="E78" s="211">
        <v>-1.5047291487532244E-3</v>
      </c>
      <c r="F78" s="211">
        <v>2.9748643132796244E-2</v>
      </c>
      <c r="G78" s="211">
        <v>1.3050570962479609E-2</v>
      </c>
      <c r="H78" s="211">
        <v>3.7696817460694809E-2</v>
      </c>
      <c r="I78" s="211">
        <v>1.6787912702853946E-3</v>
      </c>
      <c r="J78" s="211">
        <v>5.9302645506873697E-2</v>
      </c>
      <c r="K78" s="211">
        <v>0.10526315789473684</v>
      </c>
      <c r="L78" s="211">
        <v>0.23358315297546844</v>
      </c>
      <c r="M78" s="211">
        <v>3.5709380579590716E-3</v>
      </c>
      <c r="N78" s="211">
        <v>5.932230140071159E-2</v>
      </c>
      <c r="O78" s="211">
        <v>0</v>
      </c>
      <c r="P78" s="211">
        <v>0.13732619492679804</v>
      </c>
      <c r="Q78" s="211">
        <v>1.5496809480401094E-2</v>
      </c>
      <c r="R78" s="211">
        <v>3.7743085885854948E-2</v>
      </c>
      <c r="S78" s="211">
        <v>1.4297729184188394E-2</v>
      </c>
      <c r="T78" s="211">
        <v>4.2537549602084827E-2</v>
      </c>
      <c r="U78" s="211">
        <v>0</v>
      </c>
      <c r="V78" s="211">
        <v>5.7994147379622225E-2</v>
      </c>
      <c r="W78" s="211">
        <v>1.423785594639866E-2</v>
      </c>
      <c r="X78" s="212">
        <v>4.2540486465611066E-2</v>
      </c>
      <c r="Y78" s="208"/>
      <c r="Z78" s="213">
        <v>5.0737463126843659E-3</v>
      </c>
      <c r="AA78" s="214">
        <v>5.749912470411038E-2</v>
      </c>
    </row>
    <row r="79" spans="1:27" ht="22.5" customHeight="1">
      <c r="A79" s="431"/>
      <c r="B79" s="643" t="s">
        <v>386</v>
      </c>
      <c r="C79" s="211">
        <v>5.3208137715179966E-2</v>
      </c>
      <c r="D79" s="211">
        <v>0.46720571486280882</v>
      </c>
      <c r="E79" s="211">
        <v>1.0138050043140638E-2</v>
      </c>
      <c r="F79" s="211">
        <v>0.19940127313314343</v>
      </c>
      <c r="G79" s="211">
        <v>3.9053905390539052E-2</v>
      </c>
      <c r="H79" s="211">
        <v>0.34657292991252453</v>
      </c>
      <c r="I79" s="211">
        <v>2.1429578457634286E-2</v>
      </c>
      <c r="J79" s="211">
        <v>0.39408135279745854</v>
      </c>
      <c r="K79" s="211">
        <v>0.23703703703703705</v>
      </c>
      <c r="L79" s="211">
        <v>0.75573729637440601</v>
      </c>
      <c r="M79" s="211">
        <v>2.545655783065855E-2</v>
      </c>
      <c r="N79" s="211">
        <v>0.39412236906555698</v>
      </c>
      <c r="O79" s="211">
        <v>1.0869565217391304E-2</v>
      </c>
      <c r="P79" s="211">
        <v>0.46797951146339423</v>
      </c>
      <c r="Q79" s="211">
        <v>5.9813084112149535E-2</v>
      </c>
      <c r="R79" s="211">
        <v>0.33920443591664617</v>
      </c>
      <c r="S79" s="211">
        <v>5.5938037865748712E-2</v>
      </c>
      <c r="T79" s="211">
        <v>0.34551421681921674</v>
      </c>
      <c r="U79" s="211">
        <v>0</v>
      </c>
      <c r="V79" s="211">
        <v>0.21592227378190257</v>
      </c>
      <c r="W79" s="211">
        <v>5.5698371893744644E-2</v>
      </c>
      <c r="X79" s="212">
        <v>0.34548709885041701</v>
      </c>
      <c r="Y79" s="208"/>
      <c r="Z79" s="213">
        <v>2.9660512209648601E-2</v>
      </c>
      <c r="AA79" s="214">
        <v>0.38881806183833489</v>
      </c>
    </row>
    <row r="80" spans="1:27" ht="20.100000000000001" hidden="1" customHeight="1">
      <c r="A80" s="431"/>
      <c r="B80" s="643" t="s">
        <v>391</v>
      </c>
      <c r="C80" s="211">
        <v>1.7830609212481426E-2</v>
      </c>
      <c r="D80" s="211">
        <v>4.0402146700312627E-2</v>
      </c>
      <c r="E80" s="211">
        <v>2.5624599615631004E-3</v>
      </c>
      <c r="F80" s="211">
        <v>2.4791195861331442E-2</v>
      </c>
      <c r="G80" s="211">
        <v>-2.6469031233456856E-3</v>
      </c>
      <c r="H80" s="211">
        <v>2.1219626287097552E-2</v>
      </c>
      <c r="I80" s="211">
        <v>2.6224982746721878E-3</v>
      </c>
      <c r="J80" s="211">
        <v>3.1735866943459909E-2</v>
      </c>
      <c r="K80" s="211">
        <v>0.16766467065868262</v>
      </c>
      <c r="L80" s="211">
        <v>6.0669048759905683E-2</v>
      </c>
      <c r="M80" s="211">
        <v>6.3410685375067458E-3</v>
      </c>
      <c r="N80" s="211">
        <v>3.173999946733809E-2</v>
      </c>
      <c r="O80" s="211">
        <v>4.3010752688172046E-2</v>
      </c>
      <c r="P80" s="211">
        <v>3.1181856025971543E-3</v>
      </c>
      <c r="Q80" s="211">
        <v>1.146384479717813E-2</v>
      </c>
      <c r="R80" s="211">
        <v>-4.6226049230721211E-3</v>
      </c>
      <c r="S80" s="211">
        <v>1.3854930725346373E-2</v>
      </c>
      <c r="T80" s="211">
        <v>-4.2087963495680844E-3</v>
      </c>
      <c r="U80" s="211">
        <v>0</v>
      </c>
      <c r="V80" s="211">
        <v>4.2814549791294024E-2</v>
      </c>
      <c r="W80" s="211">
        <v>1.3798701298701298E-2</v>
      </c>
      <c r="X80" s="212">
        <v>-4.1999039501548858E-3</v>
      </c>
      <c r="Y80" s="208"/>
      <c r="Z80" s="213">
        <v>7.4039796390559928E-3</v>
      </c>
      <c r="AA80" s="214">
        <v>2.7942581288469135E-2</v>
      </c>
    </row>
    <row r="81" spans="1:27" ht="20.100000000000001" hidden="1" customHeight="1">
      <c r="A81" s="431"/>
      <c r="B81" s="643" t="s">
        <v>414</v>
      </c>
      <c r="C81" s="211">
        <v>7.2992700729927005E-3</v>
      </c>
      <c r="D81" s="211">
        <v>2.1026080028722267E-2</v>
      </c>
      <c r="E81" s="211">
        <v>4.2598509052183178E-3</v>
      </c>
      <c r="F81" s="211">
        <v>-3.4624275689519144E-3</v>
      </c>
      <c r="G81" s="211">
        <v>1.8046709129511677E-2</v>
      </c>
      <c r="H81" s="211">
        <v>7.0729924658748597E-3</v>
      </c>
      <c r="I81" s="211">
        <v>8.122246696035243E-3</v>
      </c>
      <c r="J81" s="211">
        <v>1.374416622217112E-2</v>
      </c>
      <c r="K81" s="211">
        <v>-0.18974358974358974</v>
      </c>
      <c r="L81" s="211">
        <v>-5.3796081175940348E-2</v>
      </c>
      <c r="M81" s="211">
        <v>2.949457031773696E-3</v>
      </c>
      <c r="N81" s="211">
        <v>1.3734248967850811E-2</v>
      </c>
      <c r="O81" s="211">
        <v>1.0309278350515464E-2</v>
      </c>
      <c r="P81" s="211">
        <v>1.9004199373801073E-2</v>
      </c>
      <c r="Q81" s="211">
        <v>1.3077593722755012E-2</v>
      </c>
      <c r="R81" s="211">
        <v>2.3694483657151662E-3</v>
      </c>
      <c r="S81" s="211">
        <v>1.2861736334405145E-2</v>
      </c>
      <c r="T81" s="211">
        <v>3.2652550364106548E-3</v>
      </c>
      <c r="U81" s="211">
        <v>0</v>
      </c>
      <c r="V81" s="211">
        <v>-5.4208600182982562E-2</v>
      </c>
      <c r="W81" s="211">
        <v>1.2810248198558846E-2</v>
      </c>
      <c r="X81" s="212">
        <v>3.2538732435055005E-3</v>
      </c>
      <c r="Y81" s="208"/>
      <c r="Z81" s="213">
        <v>4.363803399173174E-3</v>
      </c>
      <c r="AA81" s="214">
        <v>1.2661515873094078E-2</v>
      </c>
    </row>
    <row r="82" spans="1:27" ht="20.100000000000001" hidden="1" customHeight="1">
      <c r="A82" s="431"/>
      <c r="B82" s="643" t="s">
        <v>415</v>
      </c>
      <c r="C82" s="211">
        <v>1.3043478260869565E-2</v>
      </c>
      <c r="D82" s="211">
        <v>3.0644201990216984E-2</v>
      </c>
      <c r="E82" s="211">
        <v>4.6659597030752915E-3</v>
      </c>
      <c r="F82" s="211">
        <v>9.9249186913778799E-3</v>
      </c>
      <c r="G82" s="211">
        <v>7.8206465067778945E-3</v>
      </c>
      <c r="H82" s="211">
        <v>1.4255302848134293E-2</v>
      </c>
      <c r="I82" s="211">
        <v>6.2815785880103786E-3</v>
      </c>
      <c r="J82" s="211">
        <v>2.2796790723539372E-2</v>
      </c>
      <c r="K82" s="211">
        <v>-3.1645569620253167E-2</v>
      </c>
      <c r="L82" s="211">
        <v>3.274873787944442E-2</v>
      </c>
      <c r="M82" s="211">
        <v>5.4805507285122313E-3</v>
      </c>
      <c r="N82" s="211">
        <v>2.2798154670516706E-2</v>
      </c>
      <c r="O82" s="211">
        <v>-3.0612244897959183E-2</v>
      </c>
      <c r="P82" s="211">
        <v>-0.21624434377125129</v>
      </c>
      <c r="Q82" s="211">
        <v>8.6058519793459555E-4</v>
      </c>
      <c r="R82" s="211">
        <v>6.9844311413068183E-2</v>
      </c>
      <c r="S82" s="211">
        <v>-1.5873015873015873E-3</v>
      </c>
      <c r="T82" s="211">
        <v>5.4196311846735706E-2</v>
      </c>
      <c r="U82" s="211">
        <v>1.2</v>
      </c>
      <c r="V82" s="211">
        <v>3.4220072551390548E-2</v>
      </c>
      <c r="W82" s="211">
        <v>3.1620553359683794E-3</v>
      </c>
      <c r="X82" s="212">
        <v>5.4192582449909425E-2</v>
      </c>
      <c r="Y82" s="208"/>
      <c r="Z82" s="213">
        <v>5.1452092385090324E-3</v>
      </c>
      <c r="AA82" s="214">
        <v>2.5981721255159948E-2</v>
      </c>
    </row>
    <row r="83" spans="1:27" ht="22.5" customHeight="1">
      <c r="A83" s="431"/>
      <c r="B83" s="643" t="s">
        <v>419</v>
      </c>
      <c r="C83" s="211">
        <v>4.4576523031203567E-2</v>
      </c>
      <c r="D83" s="211">
        <v>7.9758186504158154E-2</v>
      </c>
      <c r="E83" s="211">
        <v>1.4307068118727312E-2</v>
      </c>
      <c r="F83" s="211">
        <v>1.9324137485520095E-2</v>
      </c>
      <c r="G83" s="211">
        <v>4.4997353096876656E-2</v>
      </c>
      <c r="H83" s="211">
        <v>6.2608382828349296E-2</v>
      </c>
      <c r="I83" s="211">
        <v>2.5120772946859903E-2</v>
      </c>
      <c r="J83" s="211">
        <v>6.8307330694185278E-2</v>
      </c>
      <c r="K83" s="211">
        <v>-8.3832335329341312E-2</v>
      </c>
      <c r="L83" s="211">
        <v>0.15299521812748518</v>
      </c>
      <c r="M83" s="211">
        <v>2.2665947112790071E-2</v>
      </c>
      <c r="N83" s="211">
        <v>6.8319426657885596E-2</v>
      </c>
      <c r="O83" s="211">
        <v>3.2258064516129031E-2</v>
      </c>
      <c r="P83" s="211">
        <v>-0.23508754984692898</v>
      </c>
      <c r="Q83" s="211">
        <v>3.0864197530864196E-2</v>
      </c>
      <c r="R83" s="211">
        <v>4.0402207492134627E-2</v>
      </c>
      <c r="S83" s="211">
        <v>3.0969845150774247E-2</v>
      </c>
      <c r="T83" s="211">
        <v>2.5675026447575425E-2</v>
      </c>
      <c r="U83" s="211">
        <v>1.2</v>
      </c>
      <c r="V83" s="211">
        <v>-9.4215861657721174E-3</v>
      </c>
      <c r="W83" s="211">
        <v>3.5714285714285712E-2</v>
      </c>
      <c r="X83" s="212">
        <v>2.5668389465671161E-2</v>
      </c>
      <c r="Y83" s="208"/>
      <c r="Z83" s="213">
        <v>2.4525682554372975E-2</v>
      </c>
      <c r="AA83" s="214">
        <v>6.3812908593552001E-2</v>
      </c>
    </row>
    <row r="84" spans="1:27" ht="20.100000000000001" hidden="1" customHeight="1">
      <c r="A84" s="431"/>
      <c r="B84" s="643" t="s">
        <v>421</v>
      </c>
      <c r="C84" s="211">
        <v>2.8449502133712661E-2</v>
      </c>
      <c r="D84" s="211">
        <v>2.2106019679823567E-2</v>
      </c>
      <c r="E84" s="211">
        <v>-5.4736842105263155E-3</v>
      </c>
      <c r="F84" s="211">
        <v>-2.4935301991419613E-2</v>
      </c>
      <c r="G84" s="211">
        <v>4.559270516717325E-3</v>
      </c>
      <c r="H84" s="211">
        <v>-1.6277556151769193E-2</v>
      </c>
      <c r="I84" s="211">
        <v>4.0393160091557832E-4</v>
      </c>
      <c r="J84" s="211">
        <v>3.7570058805686504E-3</v>
      </c>
      <c r="K84" s="211">
        <v>-0.1111111111111111</v>
      </c>
      <c r="L84" s="211">
        <v>5.5351828250480371E-2</v>
      </c>
      <c r="M84" s="211">
        <v>-1.8469656992084432E-3</v>
      </c>
      <c r="N84" s="211">
        <v>3.764959259552998E-3</v>
      </c>
      <c r="O84" s="211">
        <v>-5.2083333333333336E-2</v>
      </c>
      <c r="P84" s="211">
        <v>-9.8888033483176027E-2</v>
      </c>
      <c r="Q84" s="211">
        <v>5.9880239520958087E-3</v>
      </c>
      <c r="R84" s="211">
        <v>-5.3842065600276837E-2</v>
      </c>
      <c r="S84" s="211">
        <v>1.5810276679841897E-3</v>
      </c>
      <c r="T84" s="211">
        <v>-5.5637923794487842E-2</v>
      </c>
      <c r="U84" s="211">
        <v>0</v>
      </c>
      <c r="V84" s="211">
        <v>4.9843486636166633E-2</v>
      </c>
      <c r="W84" s="211">
        <v>1.567398119122257E-3</v>
      </c>
      <c r="X84" s="212">
        <v>-5.5618659050209331E-2</v>
      </c>
      <c r="Y84" s="208"/>
      <c r="Z84" s="213">
        <v>-1.3550135501355014E-3</v>
      </c>
      <c r="AA84" s="214">
        <v>-2.2845464461452324E-3</v>
      </c>
    </row>
    <row r="85" spans="1:27" ht="20.100000000000001" hidden="1" customHeight="1">
      <c r="A85" s="431"/>
      <c r="B85" s="643" t="s">
        <v>422</v>
      </c>
      <c r="C85" s="211">
        <v>-5.5325034578146614E-3</v>
      </c>
      <c r="D85" s="211">
        <v>-5.5935389582363482E-3</v>
      </c>
      <c r="E85" s="211">
        <v>4.0220152413209141E-3</v>
      </c>
      <c r="F85" s="211">
        <v>-1.2344274804663534E-2</v>
      </c>
      <c r="G85" s="211">
        <v>-3.0257186081694403E-3</v>
      </c>
      <c r="H85" s="211">
        <v>9.2524254857084508E-3</v>
      </c>
      <c r="I85" s="211">
        <v>1.2113055181695827E-3</v>
      </c>
      <c r="J85" s="211">
        <v>-4.9220631556957343E-4</v>
      </c>
      <c r="K85" s="211">
        <v>2.2058823529411766E-2</v>
      </c>
      <c r="L85" s="211">
        <v>6.1180185693697195E-2</v>
      </c>
      <c r="M85" s="211">
        <v>1.5860428231562252E-3</v>
      </c>
      <c r="N85" s="211">
        <v>-4.8221088319800595E-4</v>
      </c>
      <c r="O85" s="211">
        <v>-1.098901098901099E-2</v>
      </c>
      <c r="P85" s="211">
        <v>-7.270677242560368E-2</v>
      </c>
      <c r="Q85" s="211">
        <v>-1.7006802721088435E-3</v>
      </c>
      <c r="R85" s="211">
        <v>2.4305480548857047E-2</v>
      </c>
      <c r="S85" s="211">
        <v>-2.3677979479084454E-3</v>
      </c>
      <c r="T85" s="211">
        <v>2.0614999945410255E-2</v>
      </c>
      <c r="U85" s="211">
        <v>9.0909090909090912E-2</v>
      </c>
      <c r="V85" s="211">
        <v>5.2981651376146674E-2</v>
      </c>
      <c r="W85" s="211">
        <v>-1.5649452269170579E-3</v>
      </c>
      <c r="X85" s="212">
        <v>2.0621571411201516E-2</v>
      </c>
      <c r="Y85" s="208"/>
      <c r="Z85" s="213">
        <v>1.1307100859339666E-3</v>
      </c>
      <c r="AA85" s="214">
        <v>1.5527414057976915E-3</v>
      </c>
    </row>
    <row r="86" spans="1:27" ht="20.100000000000001" hidden="1" customHeight="1">
      <c r="A86" s="431"/>
      <c r="B86" s="643" t="s">
        <v>427</v>
      </c>
      <c r="C86" s="211">
        <v>3.4770514603616132E-2</v>
      </c>
      <c r="D86" s="211">
        <v>-1.9784418688079553E-2</v>
      </c>
      <c r="E86" s="211">
        <v>1.2650221378874131E-3</v>
      </c>
      <c r="F86" s="211">
        <v>-2.1136305858689548E-2</v>
      </c>
      <c r="G86" s="211">
        <v>8.0930703085483058E-3</v>
      </c>
      <c r="H86" s="211">
        <v>-3.5436785570355248E-2</v>
      </c>
      <c r="I86" s="211">
        <v>6.3180535018147604E-3</v>
      </c>
      <c r="J86" s="211">
        <v>-2.584464202713432E-2</v>
      </c>
      <c r="K86" s="211">
        <v>8.6330935251798566E-2</v>
      </c>
      <c r="L86" s="211">
        <v>-0.13000255121097543</v>
      </c>
      <c r="M86" s="211">
        <v>7.7856954341514913E-3</v>
      </c>
      <c r="N86" s="211">
        <v>-2.5862564653441972E-2</v>
      </c>
      <c r="O86" s="211">
        <v>-0.26666666666666666</v>
      </c>
      <c r="P86" s="211">
        <v>-0.16000174753842122</v>
      </c>
      <c r="Q86" s="211">
        <v>-3.1516183986371377E-2</v>
      </c>
      <c r="R86" s="211">
        <v>-5.1570167031002763E-3</v>
      </c>
      <c r="S86" s="211">
        <v>-4.8259493670886076E-2</v>
      </c>
      <c r="T86" s="211">
        <v>-1.0508915704985208E-2</v>
      </c>
      <c r="U86" s="211">
        <v>-0.5</v>
      </c>
      <c r="V86" s="211">
        <v>-1.5791766499673152E-2</v>
      </c>
      <c r="W86" s="211">
        <v>-5.2507836990595615E-2</v>
      </c>
      <c r="X86" s="212">
        <v>-1.0510022300449872E-2</v>
      </c>
      <c r="Y86" s="208"/>
      <c r="Z86" s="213">
        <v>-9.0354641969731192E-4</v>
      </c>
      <c r="AA86" s="214">
        <v>-2.435399573163911E-2</v>
      </c>
    </row>
    <row r="87" spans="1:27" ht="22.5" customHeight="1">
      <c r="A87" s="431"/>
      <c r="B87" s="644" t="s">
        <v>430</v>
      </c>
      <c r="C87" s="220">
        <v>7.5391180654338544E-2</v>
      </c>
      <c r="D87" s="220">
        <v>5.251590983304992E-2</v>
      </c>
      <c r="E87" s="220">
        <v>4.0000000000000001E-3</v>
      </c>
      <c r="F87" s="220">
        <v>-3.8459077292877043E-2</v>
      </c>
      <c r="G87" s="220">
        <v>2.2796352583586626E-2</v>
      </c>
      <c r="H87" s="220">
        <v>-1.0734102445520135E-2</v>
      </c>
      <c r="I87" s="220">
        <v>1.5753332435707555E-2</v>
      </c>
      <c r="J87" s="220">
        <v>2.1256575704043799E-2</v>
      </c>
      <c r="K87" s="220">
        <v>1.9607843137254902E-2</v>
      </c>
      <c r="L87" s="220">
        <v>9.0247497547147476E-2</v>
      </c>
      <c r="M87" s="220">
        <v>1.5831134564643801E-2</v>
      </c>
      <c r="N87" s="220">
        <v>2.1267210704276143E-2</v>
      </c>
      <c r="O87" s="220">
        <v>-0.30208333333333331</v>
      </c>
      <c r="P87" s="220">
        <v>-0.24423052194393718</v>
      </c>
      <c r="Q87" s="220">
        <v>-2.3952095808383235E-2</v>
      </c>
      <c r="R87" s="220">
        <v>-4.2920762366384421E-3</v>
      </c>
      <c r="S87" s="220">
        <v>-4.5059288537549404E-2</v>
      </c>
      <c r="T87" s="220">
        <v>-1.3857758673517113E-2</v>
      </c>
      <c r="U87" s="220">
        <v>-0.45454545454545453</v>
      </c>
      <c r="V87" s="220">
        <v>0.12304358295208281</v>
      </c>
      <c r="W87" s="220">
        <v>-4.8589341692789965E-2</v>
      </c>
      <c r="X87" s="706">
        <v>-1.3832755506352167E-2</v>
      </c>
      <c r="Y87" s="208"/>
      <c r="Z87" s="921">
        <v>6.5492321589882569E-3</v>
      </c>
      <c r="AA87" s="569">
        <v>1.7691520102982729E-2</v>
      </c>
    </row>
    <row r="88" spans="1:27" ht="20.100000000000001" hidden="1" customHeight="1">
      <c r="A88" s="431"/>
      <c r="B88" s="643" t="s">
        <v>436</v>
      </c>
      <c r="C88" s="211">
        <v>2.9100529100529099E-2</v>
      </c>
      <c r="D88" s="211">
        <v>9.9454299820752212E-2</v>
      </c>
      <c r="E88" s="211">
        <v>-1.887188089746278E-3</v>
      </c>
      <c r="F88" s="211">
        <v>4.3426505160810071E-2</v>
      </c>
      <c r="G88" s="211">
        <v>1.7335314512134721E-2</v>
      </c>
      <c r="H88" s="211">
        <v>5.8477625729772525E-2</v>
      </c>
      <c r="I88" s="211">
        <v>6.3626723223753979E-3</v>
      </c>
      <c r="J88" s="211">
        <v>8.0167189840242264E-2</v>
      </c>
      <c r="K88" s="211">
        <v>5.128205128205128E-2</v>
      </c>
      <c r="L88" s="211">
        <v>0.14562513295088919</v>
      </c>
      <c r="M88" s="211">
        <v>7.2727272727272727E-3</v>
      </c>
      <c r="N88" s="211">
        <v>8.0177961772662995E-2</v>
      </c>
      <c r="O88" s="211">
        <v>1.4925373134328358E-2</v>
      </c>
      <c r="P88" s="211">
        <v>0.10826394196517843</v>
      </c>
      <c r="Q88" s="211">
        <v>0</v>
      </c>
      <c r="R88" s="211">
        <v>0.15336265885195163</v>
      </c>
      <c r="S88" s="211">
        <v>8.2781456953642384E-4</v>
      </c>
      <c r="T88" s="211">
        <v>0.15198471954073844</v>
      </c>
      <c r="U88" s="211">
        <v>0</v>
      </c>
      <c r="V88" s="211">
        <v>3.5377358490566009E-2</v>
      </c>
      <c r="W88" s="211">
        <v>8.2372322899505767E-4</v>
      </c>
      <c r="X88" s="212">
        <v>0.15196046688375114</v>
      </c>
      <c r="Y88" s="208"/>
      <c r="Z88" s="213">
        <v>6.3944357190935603E-3</v>
      </c>
      <c r="AA88" s="214">
        <v>8.7264045225061329E-2</v>
      </c>
    </row>
    <row r="89" spans="1:27" ht="20.100000000000001" hidden="1" customHeight="1" thickBot="1">
      <c r="A89" s="3" t="s">
        <v>368</v>
      </c>
      <c r="B89" s="644" t="s">
        <v>439</v>
      </c>
      <c r="C89" s="220">
        <v>-1.5424164524421594E-2</v>
      </c>
      <c r="D89" s="220">
        <v>-1.69578658829273E-2</v>
      </c>
      <c r="E89" s="220">
        <v>-8.4033613445378156E-4</v>
      </c>
      <c r="F89" s="220">
        <v>-1.4026596845467252E-2</v>
      </c>
      <c r="G89" s="220">
        <v>1.9474196689386564E-2</v>
      </c>
      <c r="H89" s="220">
        <v>-7.3791982224133829E-3</v>
      </c>
      <c r="I89" s="220">
        <v>3.1612223393045311E-3</v>
      </c>
      <c r="J89" s="220">
        <v>-1.3255769858120702E-2</v>
      </c>
      <c r="K89" s="220">
        <v>0</v>
      </c>
      <c r="L89" s="220">
        <v>2.9350926614911666E-2</v>
      </c>
      <c r="M89" s="220">
        <v>3.0943785456420837E-3</v>
      </c>
      <c r="N89" s="220">
        <v>-1.3248333567599484E-2</v>
      </c>
      <c r="O89" s="220">
        <v>1.4705882352941176E-2</v>
      </c>
      <c r="P89" s="220">
        <v>3.3210723638854717E-2</v>
      </c>
      <c r="Q89" s="220">
        <v>9.6406660823838732E-3</v>
      </c>
      <c r="R89" s="220">
        <v>-3.5108907439452157E-2</v>
      </c>
      <c r="S89" s="220">
        <v>9.9255583126550868E-3</v>
      </c>
      <c r="T89" s="220">
        <v>-3.3100703096442953E-2</v>
      </c>
      <c r="U89" s="220">
        <v>0</v>
      </c>
      <c r="V89" s="220">
        <v>8.2832884655207831E-3</v>
      </c>
      <c r="W89" s="220">
        <v>9.876543209876543E-3</v>
      </c>
      <c r="X89" s="706">
        <v>-3.3092966911868235E-2</v>
      </c>
      <c r="Y89" s="208"/>
      <c r="Z89" s="921">
        <v>4.012930554007357E-3</v>
      </c>
      <c r="AA89" s="569">
        <v>-1.5323883949493808E-2</v>
      </c>
    </row>
    <row r="90" spans="1:27" ht="20.100000000000001" hidden="1" customHeight="1" thickBot="1">
      <c r="A90" s="3" t="s">
        <v>368</v>
      </c>
      <c r="B90" s="644" t="s">
        <v>442</v>
      </c>
      <c r="C90" s="220">
        <v>6.1357702349869453E-2</v>
      </c>
      <c r="D90" s="220">
        <v>2.1775222877278989E-2</v>
      </c>
      <c r="E90" s="220">
        <v>1.6820857863751051E-3</v>
      </c>
      <c r="F90" s="220">
        <v>6.896424158465162E-3</v>
      </c>
      <c r="G90" s="220">
        <v>3.8204393505253103E-3</v>
      </c>
      <c r="H90" s="220">
        <v>8.3063153524031343E-3</v>
      </c>
      <c r="I90" s="220">
        <v>8.2720588235294119E-3</v>
      </c>
      <c r="J90" s="220">
        <v>1.5797341776588744E-2</v>
      </c>
      <c r="K90" s="220">
        <v>9.1463414634146339E-2</v>
      </c>
      <c r="L90" s="220">
        <v>0.10737727969389553</v>
      </c>
      <c r="M90" s="220">
        <v>1.0025706940874035E-2</v>
      </c>
      <c r="N90" s="220">
        <v>1.5814015570228705E-2</v>
      </c>
      <c r="O90" s="220">
        <v>1.4492753623188406E-2</v>
      </c>
      <c r="P90" s="220">
        <v>7.5837067475536361E-3</v>
      </c>
      <c r="Q90" s="220">
        <v>-1.4756944444444444E-2</v>
      </c>
      <c r="R90" s="220">
        <v>3.1400661499693179E-2</v>
      </c>
      <c r="S90" s="220">
        <v>-1.3104013104013105E-2</v>
      </c>
      <c r="T90" s="220">
        <v>3.0652567310059612E-2</v>
      </c>
      <c r="U90" s="220">
        <v>0</v>
      </c>
      <c r="V90" s="220">
        <v>-4.8777983158759503E-2</v>
      </c>
      <c r="W90" s="220">
        <v>-1.3039934800325998E-2</v>
      </c>
      <c r="X90" s="706">
        <v>3.0637083427514956E-2</v>
      </c>
      <c r="Y90" s="208"/>
      <c r="Z90" s="921">
        <v>6.883535028311313E-3</v>
      </c>
      <c r="AA90" s="569">
        <v>1.7336383451696871E-2</v>
      </c>
    </row>
    <row r="91" spans="1:27" ht="22.5" customHeight="1" thickBot="1">
      <c r="A91" s="154"/>
      <c r="B91" s="912" t="s">
        <v>454</v>
      </c>
      <c r="C91" s="917">
        <v>5.9523809523809521E-2</v>
      </c>
      <c r="D91" s="917">
        <v>0.20411195533497631</v>
      </c>
      <c r="E91" s="917">
        <v>6.2906269658209264E-3</v>
      </c>
      <c r="F91" s="917">
        <v>9.5209553641623854E-2</v>
      </c>
      <c r="G91" s="917">
        <v>4.9034175334323922E-2</v>
      </c>
      <c r="H91" s="917">
        <v>0.11643395153723869</v>
      </c>
      <c r="I91" s="917">
        <v>2.3064687168610817E-2</v>
      </c>
      <c r="J91" s="917">
        <v>0.16362914153567384</v>
      </c>
      <c r="K91" s="917">
        <v>0.27564102564102566</v>
      </c>
      <c r="L91" s="917">
        <v>-6.6334710178595447E-3</v>
      </c>
      <c r="M91" s="917">
        <v>2.8181818181818183E-2</v>
      </c>
      <c r="N91" s="917">
        <v>0.16360112266937471</v>
      </c>
      <c r="O91" s="917">
        <v>4.4776119402985072E-2</v>
      </c>
      <c r="P91" s="917">
        <v>0.3093331633102292</v>
      </c>
      <c r="Q91" s="917">
        <v>-6.1349693251533744E-3</v>
      </c>
      <c r="R91" s="917">
        <v>0.23673631330597988</v>
      </c>
      <c r="S91" s="917">
        <v>-3.3112582781456954E-3</v>
      </c>
      <c r="T91" s="917">
        <v>0.23895442637873582</v>
      </c>
      <c r="U91" s="917">
        <v>0</v>
      </c>
      <c r="V91" s="917">
        <v>3.3945046928571352</v>
      </c>
      <c r="W91" s="917">
        <v>-3.2948929159802307E-3</v>
      </c>
      <c r="X91" s="918">
        <v>0.23961073553049231</v>
      </c>
      <c r="Y91" s="208"/>
      <c r="Z91" s="919">
        <v>2.3894996634507518E-2</v>
      </c>
      <c r="AA91" s="920">
        <v>0.17110448938922984</v>
      </c>
    </row>
    <row r="92" spans="1:27" ht="9" customHeight="1">
      <c r="A92" s="10"/>
      <c r="B92" s="10"/>
      <c r="C92" s="6"/>
      <c r="D92" s="6"/>
      <c r="E92" s="6"/>
      <c r="F92" s="6"/>
      <c r="G92" s="6"/>
      <c r="H92" s="6"/>
      <c r="I92" s="6"/>
      <c r="J92" s="6"/>
      <c r="K92" s="6"/>
      <c r="L92" s="6"/>
      <c r="M92" s="6"/>
      <c r="N92" s="6"/>
      <c r="O92" s="6"/>
      <c r="P92" s="6"/>
      <c r="Q92" s="6"/>
      <c r="R92" s="6"/>
      <c r="S92" s="6"/>
      <c r="T92" s="6"/>
      <c r="U92" s="6"/>
      <c r="V92" s="6"/>
      <c r="W92" s="6"/>
      <c r="X92" s="6"/>
      <c r="Y92" s="8"/>
      <c r="Z92" s="6"/>
      <c r="AA92" s="6"/>
    </row>
    <row r="93" spans="1:27" ht="20.25" customHeight="1">
      <c r="B93" s="182" t="s">
        <v>404</v>
      </c>
    </row>
  </sheetData>
  <mergeCells count="36">
    <mergeCell ref="S53:T53"/>
    <mergeCell ref="O51:X51"/>
    <mergeCell ref="W6:X7"/>
    <mergeCell ref="O52:T52"/>
    <mergeCell ref="O53:P53"/>
    <mergeCell ref="Q53:R53"/>
    <mergeCell ref="W52:X53"/>
    <mergeCell ref="U52:V53"/>
    <mergeCell ref="U6:V7"/>
    <mergeCell ref="Q7:R7"/>
    <mergeCell ref="K6:L7"/>
    <mergeCell ref="M6:N7"/>
    <mergeCell ref="C52:J52"/>
    <mergeCell ref="K52:L53"/>
    <mergeCell ref="M52:N53"/>
    <mergeCell ref="G53:H53"/>
    <mergeCell ref="C51:N51"/>
    <mergeCell ref="I7:J7"/>
    <mergeCell ref="E53:F53"/>
    <mergeCell ref="C6:J6"/>
    <mergeCell ref="A1:AA1"/>
    <mergeCell ref="Z51:AA53"/>
    <mergeCell ref="A2:AA2"/>
    <mergeCell ref="A3:AA3"/>
    <mergeCell ref="Z5:AA7"/>
    <mergeCell ref="C7:D7"/>
    <mergeCell ref="E7:F7"/>
    <mergeCell ref="G7:H7"/>
    <mergeCell ref="O7:P7"/>
    <mergeCell ref="S7:T7"/>
    <mergeCell ref="C5:N5"/>
    <mergeCell ref="O5:X5"/>
    <mergeCell ref="A5:A8"/>
    <mergeCell ref="O6:T6"/>
    <mergeCell ref="C53:D53"/>
    <mergeCell ref="I53:J53"/>
  </mergeCells>
  <phoneticPr fontId="7"/>
  <printOptions horizontalCentered="1"/>
  <pageMargins left="0.19685039370078741" right="0.19685039370078741" top="0.59055118110236227" bottom="0.59055118110236227" header="0.31496062992125984" footer="0.31496062992125984"/>
  <pageSetup paperSize="9" scale="51" fitToHeight="0" orientation="landscape" r:id="rId1"/>
  <headerFooter>
    <oddFooter>&amp;C&amp;18&amp;P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AA94"/>
  <sheetViews>
    <sheetView topLeftCell="B26" zoomScale="70" zoomScaleNormal="70" zoomScaleSheetLayoutView="50" workbookViewId="0">
      <selection activeCell="B26" sqref="A1:XFD1048576"/>
    </sheetView>
  </sheetViews>
  <sheetFormatPr defaultRowHeight="13.5"/>
  <cols>
    <col min="1" max="1" width="14.875" hidden="1" customWidth="1"/>
    <col min="2" max="2" width="12" customWidth="1"/>
    <col min="3" max="3" width="10.125" customWidth="1"/>
    <col min="4" max="4" width="12.375" customWidth="1"/>
    <col min="5" max="5" width="10.125" customWidth="1"/>
    <col min="6" max="6" width="12.25" customWidth="1"/>
    <col min="7" max="7" width="10.125" customWidth="1"/>
    <col min="8" max="8" width="12.25" customWidth="1"/>
    <col min="9" max="9" width="10.125" customWidth="1"/>
    <col min="10" max="10" width="12.25" customWidth="1"/>
    <col min="11" max="11" width="10.125" customWidth="1"/>
    <col min="12" max="12" width="12.25" customWidth="1"/>
    <col min="13" max="13" width="10.125" customWidth="1"/>
    <col min="14" max="14" width="12.25" customWidth="1"/>
    <col min="15" max="15" width="12.625" customWidth="1"/>
    <col min="16" max="16" width="12.25" customWidth="1"/>
    <col min="17" max="17" width="10.125" customWidth="1"/>
    <col min="18" max="18" width="12.375" customWidth="1"/>
    <col min="19" max="19" width="10.125" customWidth="1"/>
    <col min="20" max="20" width="12.25" customWidth="1"/>
    <col min="21" max="21" width="10.125" customWidth="1"/>
    <col min="22" max="22" width="12.375" customWidth="1"/>
    <col min="23" max="23" width="10.125" customWidth="1"/>
    <col min="24" max="24" width="12.25" customWidth="1"/>
    <col min="25" max="25" width="2.125" customWidth="1"/>
    <col min="26" max="26" width="10.125" customWidth="1"/>
    <col min="27" max="27" width="12.375" customWidth="1"/>
  </cols>
  <sheetData>
    <row r="1" spans="1:27" ht="34.5" customHeight="1">
      <c r="A1" s="1199" t="s">
        <v>41</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c r="AA1" s="1199"/>
    </row>
    <row r="2" spans="1:27" ht="34.5" customHeight="1">
      <c r="A2" s="1198" t="s">
        <v>228</v>
      </c>
      <c r="B2" s="1198"/>
      <c r="C2" s="1198"/>
      <c r="D2" s="1198"/>
      <c r="E2" s="1198"/>
      <c r="F2" s="1198"/>
      <c r="G2" s="1198"/>
      <c r="H2" s="1198"/>
      <c r="I2" s="1198"/>
      <c r="J2" s="1198"/>
      <c r="K2" s="1198"/>
      <c r="L2" s="1198"/>
      <c r="M2" s="1198"/>
      <c r="N2" s="1198"/>
      <c r="O2" s="1198"/>
      <c r="P2" s="1198"/>
      <c r="Q2" s="1198"/>
      <c r="R2" s="1198"/>
      <c r="S2" s="1198"/>
      <c r="T2" s="1198"/>
      <c r="U2" s="1198"/>
      <c r="V2" s="1198"/>
      <c r="W2" s="1198"/>
      <c r="X2" s="1198"/>
      <c r="Y2" s="1198"/>
      <c r="Z2" s="1198"/>
      <c r="AA2" s="1198"/>
    </row>
    <row r="3" spans="1:27" ht="30" customHeight="1">
      <c r="A3" s="1198"/>
      <c r="B3" s="1198"/>
      <c r="C3" s="1198"/>
      <c r="D3" s="1198"/>
      <c r="E3" s="1198"/>
      <c r="F3" s="1198"/>
      <c r="G3" s="1198"/>
      <c r="H3" s="1198"/>
      <c r="I3" s="1198"/>
      <c r="J3" s="1198"/>
      <c r="K3" s="1198"/>
      <c r="L3" s="1198"/>
      <c r="M3" s="1198"/>
      <c r="N3" s="1198"/>
      <c r="O3" s="1198"/>
      <c r="P3" s="1206"/>
      <c r="Q3" s="1206"/>
      <c r="R3" s="1206"/>
      <c r="S3" s="1206"/>
      <c r="T3" s="1198"/>
      <c r="U3" s="1198"/>
      <c r="V3" s="1198"/>
      <c r="W3" s="1198"/>
      <c r="X3" s="1198"/>
      <c r="Y3" s="1198"/>
      <c r="Z3" s="1198"/>
      <c r="AA3" s="1198"/>
    </row>
    <row r="4" spans="1:27" ht="30.75" customHeight="1" thickBot="1">
      <c r="A4" s="10" t="s">
        <v>30</v>
      </c>
      <c r="B4" s="10"/>
      <c r="C4" s="6"/>
      <c r="D4" s="6"/>
      <c r="E4" s="6"/>
      <c r="F4" s="6"/>
      <c r="G4" s="6"/>
      <c r="H4" s="6"/>
      <c r="I4" s="6"/>
      <c r="J4" s="6"/>
      <c r="K4" s="6"/>
      <c r="L4" s="6"/>
      <c r="M4" s="6"/>
      <c r="N4" s="6"/>
      <c r="O4" s="6"/>
      <c r="P4" s="6"/>
      <c r="Q4" s="6"/>
      <c r="R4" s="6"/>
      <c r="S4" s="6"/>
      <c r="T4" s="6"/>
      <c r="U4" s="6"/>
      <c r="V4" s="6"/>
      <c r="W4" s="6"/>
      <c r="X4" s="6"/>
      <c r="Y4" s="8"/>
      <c r="Z4" s="6"/>
      <c r="AA4" s="742" t="s">
        <v>29</v>
      </c>
    </row>
    <row r="5" spans="1:27" ht="20.100000000000001" customHeight="1">
      <c r="A5" s="1151"/>
      <c r="B5" s="627"/>
      <c r="C5" s="1212" t="s">
        <v>31</v>
      </c>
      <c r="D5" s="1213"/>
      <c r="E5" s="1213"/>
      <c r="F5" s="1213"/>
      <c r="G5" s="1213"/>
      <c r="H5" s="1213"/>
      <c r="I5" s="1213"/>
      <c r="J5" s="1213"/>
      <c r="K5" s="1213"/>
      <c r="L5" s="1213"/>
      <c r="M5" s="1213"/>
      <c r="N5" s="1214"/>
      <c r="O5" s="1212" t="s">
        <v>32</v>
      </c>
      <c r="P5" s="1213"/>
      <c r="Q5" s="1213"/>
      <c r="R5" s="1213"/>
      <c r="S5" s="1213"/>
      <c r="T5" s="1213"/>
      <c r="U5" s="1213"/>
      <c r="V5" s="1213"/>
      <c r="W5" s="1213"/>
      <c r="X5" s="1215"/>
      <c r="Y5" s="11"/>
      <c r="Z5" s="1207" t="s">
        <v>93</v>
      </c>
      <c r="AA5" s="1201"/>
    </row>
    <row r="6" spans="1:27" ht="20.100000000000001" customHeight="1">
      <c r="A6" s="1152"/>
      <c r="B6" s="628"/>
      <c r="C6" s="1210" t="s">
        <v>45</v>
      </c>
      <c r="D6" s="1216"/>
      <c r="E6" s="1216"/>
      <c r="F6" s="1216"/>
      <c r="G6" s="1216"/>
      <c r="H6" s="1216"/>
      <c r="I6" s="1216"/>
      <c r="J6" s="1211"/>
      <c r="K6" s="1217" t="s">
        <v>49</v>
      </c>
      <c r="L6" s="1218"/>
      <c r="M6" s="1217" t="s">
        <v>50</v>
      </c>
      <c r="N6" s="1218"/>
      <c r="O6" s="1210" t="s">
        <v>45</v>
      </c>
      <c r="P6" s="1216"/>
      <c r="Q6" s="1216"/>
      <c r="R6" s="1216"/>
      <c r="S6" s="1216"/>
      <c r="T6" s="1211"/>
      <c r="U6" s="1217" t="s">
        <v>49</v>
      </c>
      <c r="V6" s="1218"/>
      <c r="W6" s="1217" t="s">
        <v>200</v>
      </c>
      <c r="X6" s="1221"/>
      <c r="Y6" s="11"/>
      <c r="Z6" s="1222"/>
      <c r="AA6" s="1203"/>
    </row>
    <row r="7" spans="1:27" ht="20.100000000000001" customHeight="1">
      <c r="A7" s="1152"/>
      <c r="B7" s="628"/>
      <c r="C7" s="1210" t="s">
        <v>42</v>
      </c>
      <c r="D7" s="1211"/>
      <c r="E7" s="1210" t="s">
        <v>43</v>
      </c>
      <c r="F7" s="1211"/>
      <c r="G7" s="1210" t="s">
        <v>44</v>
      </c>
      <c r="H7" s="1211"/>
      <c r="I7" s="1210" t="s">
        <v>46</v>
      </c>
      <c r="J7" s="1211"/>
      <c r="K7" s="1219"/>
      <c r="L7" s="1220"/>
      <c r="M7" s="1219"/>
      <c r="N7" s="1220"/>
      <c r="O7" s="1210" t="s">
        <v>197</v>
      </c>
      <c r="P7" s="1211"/>
      <c r="Q7" s="1210" t="s">
        <v>44</v>
      </c>
      <c r="R7" s="1211"/>
      <c r="S7" s="1210" t="s">
        <v>46</v>
      </c>
      <c r="T7" s="1211"/>
      <c r="U7" s="1219"/>
      <c r="V7" s="1220"/>
      <c r="W7" s="1219"/>
      <c r="X7" s="1185"/>
      <c r="Y7" s="11"/>
      <c r="Z7" s="1223"/>
      <c r="AA7" s="1205"/>
    </row>
    <row r="8" spans="1:27" ht="20.100000000000001" customHeight="1" thickBot="1">
      <c r="A8" s="1153"/>
      <c r="B8" s="629"/>
      <c r="C8" s="12" t="s">
        <v>27</v>
      </c>
      <c r="D8" s="12" t="s">
        <v>28</v>
      </c>
      <c r="E8" s="12" t="s">
        <v>27</v>
      </c>
      <c r="F8" s="12" t="s">
        <v>28</v>
      </c>
      <c r="G8" s="12" t="s">
        <v>27</v>
      </c>
      <c r="H8" s="12" t="s">
        <v>28</v>
      </c>
      <c r="I8" s="25" t="s">
        <v>47</v>
      </c>
      <c r="J8" s="12" t="s">
        <v>48</v>
      </c>
      <c r="K8" s="12" t="s">
        <v>47</v>
      </c>
      <c r="L8" s="12" t="s">
        <v>48</v>
      </c>
      <c r="M8" s="12" t="s">
        <v>47</v>
      </c>
      <c r="N8" s="12" t="s">
        <v>48</v>
      </c>
      <c r="O8" s="12" t="s">
        <v>27</v>
      </c>
      <c r="P8" s="12" t="s">
        <v>28</v>
      </c>
      <c r="Q8" s="12" t="s">
        <v>27</v>
      </c>
      <c r="R8" s="12" t="s">
        <v>28</v>
      </c>
      <c r="S8" s="25" t="s">
        <v>47</v>
      </c>
      <c r="T8" s="12" t="s">
        <v>48</v>
      </c>
      <c r="U8" s="12" t="s">
        <v>47</v>
      </c>
      <c r="V8" s="12" t="s">
        <v>48</v>
      </c>
      <c r="W8" s="12" t="s">
        <v>47</v>
      </c>
      <c r="X8" s="5" t="s">
        <v>48</v>
      </c>
      <c r="Y8" s="11"/>
      <c r="Z8" s="4" t="s">
        <v>27</v>
      </c>
      <c r="AA8" s="5" t="s">
        <v>28</v>
      </c>
    </row>
    <row r="9" spans="1:27" ht="20.100000000000001" hidden="1" customHeight="1" thickTop="1">
      <c r="A9" s="2" t="s">
        <v>10</v>
      </c>
      <c r="B9" s="644" t="s">
        <v>9</v>
      </c>
      <c r="C9" s="13">
        <v>0</v>
      </c>
      <c r="D9" s="13">
        <v>0</v>
      </c>
      <c r="E9" s="13">
        <v>5</v>
      </c>
      <c r="F9" s="13">
        <v>14742.732231779999</v>
      </c>
      <c r="G9" s="13">
        <v>210</v>
      </c>
      <c r="H9" s="13">
        <v>158069.4021808994</v>
      </c>
      <c r="I9" s="13">
        <v>215</v>
      </c>
      <c r="J9" s="13">
        <v>172812.13441267941</v>
      </c>
      <c r="K9" s="13">
        <v>257</v>
      </c>
      <c r="L9" s="13">
        <v>15.3</v>
      </c>
      <c r="M9" s="13">
        <v>472</v>
      </c>
      <c r="N9" s="13">
        <v>172827.4344126794</v>
      </c>
      <c r="O9" s="13">
        <v>13</v>
      </c>
      <c r="P9" s="13">
        <v>6347.8078695499999</v>
      </c>
      <c r="Q9" s="13">
        <v>212</v>
      </c>
      <c r="R9" s="13">
        <v>26159.167616895069</v>
      </c>
      <c r="S9" s="13">
        <v>225</v>
      </c>
      <c r="T9" s="13">
        <v>32506.97548644507</v>
      </c>
      <c r="U9" s="13">
        <v>0</v>
      </c>
      <c r="V9" s="13">
        <v>0</v>
      </c>
      <c r="W9" s="13">
        <v>225</v>
      </c>
      <c r="X9" s="512">
        <v>32506.97548644507</v>
      </c>
      <c r="Y9" s="14"/>
      <c r="Z9" s="15">
        <v>697</v>
      </c>
      <c r="AA9" s="16">
        <v>205334.40989912447</v>
      </c>
    </row>
    <row r="10" spans="1:27" ht="22.5" customHeight="1" thickTop="1">
      <c r="A10" s="2" t="s">
        <v>11</v>
      </c>
      <c r="B10" s="643" t="s">
        <v>12</v>
      </c>
      <c r="C10" s="13">
        <v>0</v>
      </c>
      <c r="D10" s="13">
        <v>0</v>
      </c>
      <c r="E10" s="13">
        <v>7</v>
      </c>
      <c r="F10" s="13">
        <v>17311.371062239999</v>
      </c>
      <c r="G10" s="13">
        <v>213.01</v>
      </c>
      <c r="H10" s="13">
        <v>163569.73375242305</v>
      </c>
      <c r="I10" s="13">
        <v>220.01</v>
      </c>
      <c r="J10" s="13">
        <v>180881.10481466306</v>
      </c>
      <c r="K10" s="13">
        <v>8</v>
      </c>
      <c r="L10" s="13">
        <v>9.6</v>
      </c>
      <c r="M10" s="13">
        <v>228.01</v>
      </c>
      <c r="N10" s="13">
        <v>180890.70481466307</v>
      </c>
      <c r="O10" s="13">
        <v>10</v>
      </c>
      <c r="P10" s="13">
        <v>5798.6733572227131</v>
      </c>
      <c r="Q10" s="13">
        <v>227</v>
      </c>
      <c r="R10" s="13">
        <v>27718.053629852518</v>
      </c>
      <c r="S10" s="13">
        <v>237</v>
      </c>
      <c r="T10" s="13">
        <v>33516.726987075235</v>
      </c>
      <c r="U10" s="13">
        <v>0</v>
      </c>
      <c r="V10" s="13">
        <v>0</v>
      </c>
      <c r="W10" s="13">
        <v>237</v>
      </c>
      <c r="X10" s="512">
        <v>33516.726987075235</v>
      </c>
      <c r="Y10" s="14"/>
      <c r="Z10" s="15">
        <v>465.01</v>
      </c>
      <c r="AA10" s="16">
        <v>214407.4318017383</v>
      </c>
    </row>
    <row r="11" spans="1:27" ht="22.5" customHeight="1">
      <c r="A11" s="2" t="s">
        <v>13</v>
      </c>
      <c r="B11" s="643" t="s">
        <v>14</v>
      </c>
      <c r="C11" s="17">
        <v>0</v>
      </c>
      <c r="D11" s="17">
        <v>0</v>
      </c>
      <c r="E11" s="17">
        <v>7</v>
      </c>
      <c r="F11" s="17">
        <v>19290.296721720002</v>
      </c>
      <c r="G11" s="17">
        <v>258</v>
      </c>
      <c r="H11" s="17">
        <v>199177.28976899516</v>
      </c>
      <c r="I11" s="17">
        <v>265</v>
      </c>
      <c r="J11" s="17">
        <v>218467.58649071516</v>
      </c>
      <c r="K11" s="17">
        <v>7</v>
      </c>
      <c r="L11" s="17">
        <v>27.51</v>
      </c>
      <c r="M11" s="17">
        <v>272</v>
      </c>
      <c r="N11" s="17">
        <v>218495.09649071516</v>
      </c>
      <c r="O11" s="17">
        <v>14</v>
      </c>
      <c r="P11" s="17">
        <v>7331.4461395799999</v>
      </c>
      <c r="Q11" s="17">
        <v>209</v>
      </c>
      <c r="R11" s="17">
        <v>26504.674730253355</v>
      </c>
      <c r="S11" s="17">
        <v>223</v>
      </c>
      <c r="T11" s="17">
        <v>33836.120869833358</v>
      </c>
      <c r="U11" s="17">
        <v>0</v>
      </c>
      <c r="V11" s="17">
        <v>0</v>
      </c>
      <c r="W11" s="17">
        <v>223</v>
      </c>
      <c r="X11" s="21">
        <v>33836.120869833358</v>
      </c>
      <c r="Y11" s="14"/>
      <c r="Z11" s="15">
        <v>495</v>
      </c>
      <c r="AA11" s="19">
        <v>252331.21736054853</v>
      </c>
    </row>
    <row r="12" spans="1:27" ht="22.5" customHeight="1">
      <c r="A12" s="2" t="s">
        <v>15</v>
      </c>
      <c r="B12" s="643" t="s">
        <v>16</v>
      </c>
      <c r="C12" s="17">
        <v>0</v>
      </c>
      <c r="D12" s="17">
        <v>0</v>
      </c>
      <c r="E12" s="17">
        <v>7</v>
      </c>
      <c r="F12" s="17">
        <v>21781.680107430002</v>
      </c>
      <c r="G12" s="17">
        <v>274</v>
      </c>
      <c r="H12" s="17">
        <v>209204.65480199453</v>
      </c>
      <c r="I12" s="17">
        <v>281</v>
      </c>
      <c r="J12" s="17">
        <v>230986.33490942453</v>
      </c>
      <c r="K12" s="17">
        <v>10</v>
      </c>
      <c r="L12" s="17">
        <v>146.61000000000001</v>
      </c>
      <c r="M12" s="17">
        <v>291</v>
      </c>
      <c r="N12" s="17">
        <v>231132.94490942452</v>
      </c>
      <c r="O12" s="17">
        <v>20</v>
      </c>
      <c r="P12" s="17">
        <v>8229.1159619199989</v>
      </c>
      <c r="Q12" s="17">
        <v>203</v>
      </c>
      <c r="R12" s="17">
        <v>25607.704158449058</v>
      </c>
      <c r="S12" s="17">
        <v>223</v>
      </c>
      <c r="T12" s="17">
        <v>33836.820120369055</v>
      </c>
      <c r="U12" s="17">
        <v>0</v>
      </c>
      <c r="V12" s="17">
        <v>0</v>
      </c>
      <c r="W12" s="17">
        <v>223</v>
      </c>
      <c r="X12" s="21">
        <v>33836.820120369055</v>
      </c>
      <c r="Y12" s="20"/>
      <c r="Z12" s="15">
        <v>514</v>
      </c>
      <c r="AA12" s="19">
        <v>264969.76502979361</v>
      </c>
    </row>
    <row r="13" spans="1:27" ht="22.5" customHeight="1">
      <c r="A13" s="2" t="s">
        <v>17</v>
      </c>
      <c r="B13" s="643" t="s">
        <v>18</v>
      </c>
      <c r="C13" s="17">
        <v>0</v>
      </c>
      <c r="D13" s="17">
        <v>0</v>
      </c>
      <c r="E13" s="17">
        <v>5</v>
      </c>
      <c r="F13" s="17">
        <v>22421.58430884</v>
      </c>
      <c r="G13" s="17">
        <v>291</v>
      </c>
      <c r="H13" s="17">
        <v>237848.89559436776</v>
      </c>
      <c r="I13" s="17">
        <v>296</v>
      </c>
      <c r="J13" s="17">
        <v>260270.47990320774</v>
      </c>
      <c r="K13" s="17">
        <v>9</v>
      </c>
      <c r="L13" s="17">
        <v>111.59</v>
      </c>
      <c r="M13" s="17">
        <v>305</v>
      </c>
      <c r="N13" s="17">
        <v>260382.06990320774</v>
      </c>
      <c r="O13" s="17">
        <v>16</v>
      </c>
      <c r="P13" s="17">
        <v>8565.6278888328798</v>
      </c>
      <c r="Q13" s="17">
        <v>200</v>
      </c>
      <c r="R13" s="17">
        <v>29859.028794641472</v>
      </c>
      <c r="S13" s="17">
        <v>216</v>
      </c>
      <c r="T13" s="17">
        <v>38424.65668347435</v>
      </c>
      <c r="U13" s="17">
        <v>0</v>
      </c>
      <c r="V13" s="17">
        <v>0</v>
      </c>
      <c r="W13" s="17">
        <v>216</v>
      </c>
      <c r="X13" s="21">
        <v>38424.65668347435</v>
      </c>
      <c r="Y13" s="20"/>
      <c r="Z13" s="15">
        <v>521</v>
      </c>
      <c r="AA13" s="19">
        <v>298806.72658668208</v>
      </c>
    </row>
    <row r="14" spans="1:27" ht="22.5" customHeight="1">
      <c r="A14" s="2" t="s">
        <v>19</v>
      </c>
      <c r="B14" s="644" t="s">
        <v>20</v>
      </c>
      <c r="C14" s="17">
        <v>0</v>
      </c>
      <c r="D14" s="17">
        <v>0</v>
      </c>
      <c r="E14" s="17">
        <v>5</v>
      </c>
      <c r="F14" s="17">
        <v>22449.046689419996</v>
      </c>
      <c r="G14" s="17">
        <v>321</v>
      </c>
      <c r="H14" s="17">
        <v>324061.02294042008</v>
      </c>
      <c r="I14" s="17">
        <v>326</v>
      </c>
      <c r="J14" s="17">
        <v>346510.06962984009</v>
      </c>
      <c r="K14" s="17">
        <v>15</v>
      </c>
      <c r="L14" s="17">
        <v>46.92</v>
      </c>
      <c r="M14" s="17">
        <v>341</v>
      </c>
      <c r="N14" s="17">
        <v>346556.98962984007</v>
      </c>
      <c r="O14" s="17">
        <v>14</v>
      </c>
      <c r="P14" s="17">
        <v>3503.7897884141803</v>
      </c>
      <c r="Q14" s="17">
        <v>203</v>
      </c>
      <c r="R14" s="17">
        <v>35834.948607028113</v>
      </c>
      <c r="S14" s="17">
        <v>217</v>
      </c>
      <c r="T14" s="17">
        <v>39338.738395442291</v>
      </c>
      <c r="U14" s="17">
        <v>0</v>
      </c>
      <c r="V14" s="17">
        <v>0</v>
      </c>
      <c r="W14" s="17">
        <v>217</v>
      </c>
      <c r="X14" s="21">
        <v>39338.738395442291</v>
      </c>
      <c r="Y14" s="20"/>
      <c r="Z14" s="15">
        <v>558</v>
      </c>
      <c r="AA14" s="19">
        <v>385895.72802528238</v>
      </c>
    </row>
    <row r="15" spans="1:27" ht="20.100000000000001" hidden="1" customHeight="1">
      <c r="A15" s="2" t="s">
        <v>282</v>
      </c>
      <c r="B15" s="643" t="s">
        <v>283</v>
      </c>
      <c r="C15" s="17">
        <v>0</v>
      </c>
      <c r="D15" s="17">
        <v>0</v>
      </c>
      <c r="E15" s="17">
        <v>5</v>
      </c>
      <c r="F15" s="17">
        <v>22044.59293441</v>
      </c>
      <c r="G15" s="17">
        <v>325</v>
      </c>
      <c r="H15" s="17">
        <v>303818.93541769747</v>
      </c>
      <c r="I15" s="17">
        <v>330</v>
      </c>
      <c r="J15" s="17">
        <v>325863.5283521075</v>
      </c>
      <c r="K15" s="17">
        <v>11</v>
      </c>
      <c r="L15" s="17">
        <v>44.36</v>
      </c>
      <c r="M15" s="17">
        <v>341</v>
      </c>
      <c r="N15" s="17">
        <v>325907.88835210749</v>
      </c>
      <c r="O15" s="17">
        <v>11</v>
      </c>
      <c r="P15" s="17">
        <v>3291.1543300553417</v>
      </c>
      <c r="Q15" s="17">
        <v>203</v>
      </c>
      <c r="R15" s="17">
        <v>28465.590584319201</v>
      </c>
      <c r="S15" s="17">
        <v>214</v>
      </c>
      <c r="T15" s="17">
        <v>31756.744914374543</v>
      </c>
      <c r="U15" s="17">
        <v>0</v>
      </c>
      <c r="V15" s="17">
        <v>0</v>
      </c>
      <c r="W15" s="17">
        <v>214</v>
      </c>
      <c r="X15" s="21">
        <v>31756.744914374543</v>
      </c>
      <c r="Y15" s="20"/>
      <c r="Z15" s="18">
        <v>555</v>
      </c>
      <c r="AA15" s="19">
        <v>357664.63326648198</v>
      </c>
    </row>
    <row r="16" spans="1:27" ht="20.100000000000001" hidden="1" customHeight="1">
      <c r="A16" s="2" t="s">
        <v>287</v>
      </c>
      <c r="B16" s="643" t="s">
        <v>288</v>
      </c>
      <c r="C16" s="17">
        <v>0</v>
      </c>
      <c r="D16" s="17">
        <v>0</v>
      </c>
      <c r="E16" s="17">
        <v>5</v>
      </c>
      <c r="F16" s="17">
        <v>22297.203236139998</v>
      </c>
      <c r="G16" s="17">
        <v>333</v>
      </c>
      <c r="H16" s="17">
        <v>300857.16710199765</v>
      </c>
      <c r="I16" s="17">
        <v>338</v>
      </c>
      <c r="J16" s="17">
        <v>323154.37033813755</v>
      </c>
      <c r="K16" s="17">
        <v>11</v>
      </c>
      <c r="L16" s="17">
        <v>42.88</v>
      </c>
      <c r="M16" s="17">
        <v>349</v>
      </c>
      <c r="N16" s="17">
        <v>323197.25033813756</v>
      </c>
      <c r="O16" s="17">
        <v>11</v>
      </c>
      <c r="P16" s="17">
        <v>3687.7788529118989</v>
      </c>
      <c r="Q16" s="17">
        <v>203</v>
      </c>
      <c r="R16" s="17">
        <v>29302.656520749704</v>
      </c>
      <c r="S16" s="17">
        <v>214</v>
      </c>
      <c r="T16" s="17">
        <v>32990.435373661596</v>
      </c>
      <c r="U16" s="17">
        <v>1</v>
      </c>
      <c r="V16" s="17">
        <v>5.01</v>
      </c>
      <c r="W16" s="17">
        <v>215</v>
      </c>
      <c r="X16" s="21">
        <v>32995.445373661598</v>
      </c>
      <c r="Y16" s="20"/>
      <c r="Z16" s="18">
        <v>564</v>
      </c>
      <c r="AA16" s="19">
        <v>356192.6957117992</v>
      </c>
    </row>
    <row r="17" spans="1:27" ht="20.100000000000001" hidden="1" customHeight="1">
      <c r="A17" s="2" t="s">
        <v>289</v>
      </c>
      <c r="B17" s="643" t="s">
        <v>290</v>
      </c>
      <c r="C17" s="17">
        <v>0</v>
      </c>
      <c r="D17" s="17">
        <v>0</v>
      </c>
      <c r="E17" s="17">
        <v>5</v>
      </c>
      <c r="F17" s="17">
        <v>22365.82273435</v>
      </c>
      <c r="G17" s="17">
        <v>329</v>
      </c>
      <c r="H17" s="17">
        <v>282607.18376220996</v>
      </c>
      <c r="I17" s="17">
        <v>334</v>
      </c>
      <c r="J17" s="17">
        <v>304973.00649656</v>
      </c>
      <c r="K17" s="17">
        <v>12</v>
      </c>
      <c r="L17" s="17">
        <v>48.34</v>
      </c>
      <c r="M17" s="17">
        <v>346</v>
      </c>
      <c r="N17" s="17">
        <v>305021.34649655997</v>
      </c>
      <c r="O17" s="17">
        <v>11</v>
      </c>
      <c r="P17" s="17">
        <v>4104.3425607887357</v>
      </c>
      <c r="Q17" s="17">
        <v>202</v>
      </c>
      <c r="R17" s="17">
        <v>31944.115396760353</v>
      </c>
      <c r="S17" s="17">
        <v>213</v>
      </c>
      <c r="T17" s="17">
        <v>36048.457957549093</v>
      </c>
      <c r="U17" s="17">
        <v>1</v>
      </c>
      <c r="V17" s="17">
        <v>5.77</v>
      </c>
      <c r="W17" s="17">
        <v>214</v>
      </c>
      <c r="X17" s="21">
        <v>36054.22795754909</v>
      </c>
      <c r="Y17" s="20"/>
      <c r="Z17" s="18">
        <v>560</v>
      </c>
      <c r="AA17" s="19">
        <v>341075.57445410907</v>
      </c>
    </row>
    <row r="18" spans="1:27" ht="22.5" customHeight="1">
      <c r="A18" s="2" t="s">
        <v>341</v>
      </c>
      <c r="B18" s="643" t="s">
        <v>342</v>
      </c>
      <c r="C18" s="17">
        <v>0</v>
      </c>
      <c r="D18" s="17">
        <v>0</v>
      </c>
      <c r="E18" s="17">
        <v>5</v>
      </c>
      <c r="F18" s="17">
        <v>22335.615705110002</v>
      </c>
      <c r="G18" s="17">
        <v>334</v>
      </c>
      <c r="H18" s="17">
        <v>293808.88627004321</v>
      </c>
      <c r="I18" s="17">
        <v>339</v>
      </c>
      <c r="J18" s="17">
        <v>316144.50197515317</v>
      </c>
      <c r="K18" s="17">
        <v>103</v>
      </c>
      <c r="L18" s="17">
        <v>75.69</v>
      </c>
      <c r="M18" s="17">
        <v>442</v>
      </c>
      <c r="N18" s="17">
        <v>316220.19197515323</v>
      </c>
      <c r="O18" s="17">
        <v>11</v>
      </c>
      <c r="P18" s="17">
        <v>4409.104425634614</v>
      </c>
      <c r="Q18" s="17">
        <v>202</v>
      </c>
      <c r="R18" s="17">
        <v>32875.156504059603</v>
      </c>
      <c r="S18" s="17">
        <v>213</v>
      </c>
      <c r="T18" s="17">
        <v>37284.260929694225</v>
      </c>
      <c r="U18" s="17">
        <v>1</v>
      </c>
      <c r="V18" s="17">
        <v>22.24</v>
      </c>
      <c r="W18" s="17">
        <v>214</v>
      </c>
      <c r="X18" s="21">
        <v>37306.500929694223</v>
      </c>
      <c r="Y18" s="20"/>
      <c r="Z18" s="18">
        <v>656</v>
      </c>
      <c r="AA18" s="19">
        <v>353526.69290484744</v>
      </c>
    </row>
    <row r="19" spans="1:27" ht="20.100000000000001" hidden="1" customHeight="1">
      <c r="A19" s="2" t="s">
        <v>346</v>
      </c>
      <c r="B19" s="643" t="s">
        <v>347</v>
      </c>
      <c r="C19" s="17">
        <v>0</v>
      </c>
      <c r="D19" s="17">
        <v>0</v>
      </c>
      <c r="E19" s="17">
        <v>6</v>
      </c>
      <c r="F19" s="17">
        <v>22862.585456750003</v>
      </c>
      <c r="G19" s="17">
        <v>347</v>
      </c>
      <c r="H19" s="17">
        <v>375719.72309457569</v>
      </c>
      <c r="I19" s="17">
        <v>353</v>
      </c>
      <c r="J19" s="17">
        <v>398582.3085513257</v>
      </c>
      <c r="K19" s="17">
        <v>102</v>
      </c>
      <c r="L19" s="17">
        <v>74.78</v>
      </c>
      <c r="M19" s="17">
        <v>455</v>
      </c>
      <c r="N19" s="17">
        <v>398657.08855132572</v>
      </c>
      <c r="O19" s="17">
        <v>11</v>
      </c>
      <c r="P19" s="17">
        <v>4884.0829882137759</v>
      </c>
      <c r="Q19" s="17">
        <v>200</v>
      </c>
      <c r="R19" s="17">
        <v>34545.557563293951</v>
      </c>
      <c r="S19" s="17">
        <v>211</v>
      </c>
      <c r="T19" s="17">
        <v>39429.640551507735</v>
      </c>
      <c r="U19" s="17">
        <v>1</v>
      </c>
      <c r="V19" s="17">
        <v>22.2</v>
      </c>
      <c r="W19" s="17">
        <v>212</v>
      </c>
      <c r="X19" s="21">
        <v>39451.840551507732</v>
      </c>
      <c r="Y19" s="20"/>
      <c r="Z19" s="18">
        <v>667</v>
      </c>
      <c r="AA19" s="19">
        <v>438108.92910283344</v>
      </c>
    </row>
    <row r="20" spans="1:27" ht="20.100000000000001" hidden="1" customHeight="1">
      <c r="A20" s="2" t="s">
        <v>349</v>
      </c>
      <c r="B20" s="715" t="s">
        <v>350</v>
      </c>
      <c r="C20" s="17">
        <v>0</v>
      </c>
      <c r="D20" s="17">
        <v>0</v>
      </c>
      <c r="E20" s="17">
        <v>6</v>
      </c>
      <c r="F20" s="17">
        <v>23749.113632970002</v>
      </c>
      <c r="G20" s="17">
        <v>353</v>
      </c>
      <c r="H20" s="17">
        <v>383519.31463525799</v>
      </c>
      <c r="I20" s="17">
        <v>359</v>
      </c>
      <c r="J20" s="17">
        <v>407268.42826822802</v>
      </c>
      <c r="K20" s="17">
        <v>97</v>
      </c>
      <c r="L20" s="17">
        <v>74.400000000000006</v>
      </c>
      <c r="M20" s="17">
        <v>456</v>
      </c>
      <c r="N20" s="17">
        <v>407342.82826822804</v>
      </c>
      <c r="O20" s="17">
        <v>10</v>
      </c>
      <c r="P20" s="17">
        <v>5116.7684730005894</v>
      </c>
      <c r="Q20" s="17">
        <v>198</v>
      </c>
      <c r="R20" s="17">
        <v>36970.725495505438</v>
      </c>
      <c r="S20" s="17">
        <v>208</v>
      </c>
      <c r="T20" s="17">
        <v>42087.493968506024</v>
      </c>
      <c r="U20" s="17">
        <v>1</v>
      </c>
      <c r="V20" s="17">
        <v>22.35</v>
      </c>
      <c r="W20" s="17">
        <v>209</v>
      </c>
      <c r="X20" s="21">
        <v>42109.843968506029</v>
      </c>
      <c r="Y20" s="20"/>
      <c r="Z20" s="18">
        <v>665</v>
      </c>
      <c r="AA20" s="19">
        <v>449452.67223673401</v>
      </c>
    </row>
    <row r="21" spans="1:27" ht="20.100000000000001" hidden="1" customHeight="1">
      <c r="A21" s="2" t="s">
        <v>352</v>
      </c>
      <c r="B21" s="643" t="s">
        <v>353</v>
      </c>
      <c r="C21" s="17">
        <v>0</v>
      </c>
      <c r="D21" s="17">
        <v>0</v>
      </c>
      <c r="E21" s="17">
        <v>6</v>
      </c>
      <c r="F21" s="17">
        <v>23870.541147020002</v>
      </c>
      <c r="G21" s="17">
        <v>359</v>
      </c>
      <c r="H21" s="17">
        <v>393824.94818483549</v>
      </c>
      <c r="I21" s="17">
        <v>365</v>
      </c>
      <c r="J21" s="17">
        <v>417695.4893318555</v>
      </c>
      <c r="K21" s="17">
        <v>94</v>
      </c>
      <c r="L21" s="17">
        <v>68.87</v>
      </c>
      <c r="M21" s="17">
        <v>459</v>
      </c>
      <c r="N21" s="17">
        <v>417764.35933185549</v>
      </c>
      <c r="O21" s="17">
        <v>10</v>
      </c>
      <c r="P21" s="17">
        <v>5416.0126817794653</v>
      </c>
      <c r="Q21" s="17">
        <v>199</v>
      </c>
      <c r="R21" s="17">
        <v>40154.712324919157</v>
      </c>
      <c r="S21" s="17">
        <v>209</v>
      </c>
      <c r="T21" s="17">
        <v>45570.725006698631</v>
      </c>
      <c r="U21" s="17">
        <v>1</v>
      </c>
      <c r="V21" s="17">
        <v>22.4</v>
      </c>
      <c r="W21" s="17">
        <v>210</v>
      </c>
      <c r="X21" s="21">
        <v>45593.125006698632</v>
      </c>
      <c r="Y21" s="20"/>
      <c r="Z21" s="18">
        <v>669</v>
      </c>
      <c r="AA21" s="19">
        <v>463357.48433855391</v>
      </c>
    </row>
    <row r="22" spans="1:27" ht="22.5" customHeight="1">
      <c r="A22" s="2" t="s">
        <v>356</v>
      </c>
      <c r="B22" s="643" t="s">
        <v>357</v>
      </c>
      <c r="C22" s="17">
        <v>0</v>
      </c>
      <c r="D22" s="17">
        <v>0</v>
      </c>
      <c r="E22" s="17">
        <v>6</v>
      </c>
      <c r="F22" s="17">
        <v>25093.312277429999</v>
      </c>
      <c r="G22" s="17">
        <v>361</v>
      </c>
      <c r="H22" s="17">
        <v>388018.617921222</v>
      </c>
      <c r="I22" s="17">
        <v>367</v>
      </c>
      <c r="J22" s="17">
        <v>413111.93019865209</v>
      </c>
      <c r="K22" s="17">
        <v>79</v>
      </c>
      <c r="L22" s="17">
        <v>56.48</v>
      </c>
      <c r="M22" s="17">
        <v>446</v>
      </c>
      <c r="N22" s="17">
        <v>413168.41019865207</v>
      </c>
      <c r="O22" s="17">
        <v>10</v>
      </c>
      <c r="P22" s="17">
        <v>5102.0722953799595</v>
      </c>
      <c r="Q22" s="17">
        <v>200</v>
      </c>
      <c r="R22" s="17">
        <v>39890.537216445606</v>
      </c>
      <c r="S22" s="17">
        <v>210</v>
      </c>
      <c r="T22" s="17">
        <v>44992.609511825562</v>
      </c>
      <c r="U22" s="17">
        <v>1</v>
      </c>
      <c r="V22" s="17">
        <v>21.05</v>
      </c>
      <c r="W22" s="17">
        <v>211</v>
      </c>
      <c r="X22" s="21">
        <v>45013.659511825565</v>
      </c>
      <c r="Y22" s="20"/>
      <c r="Z22" s="18">
        <v>657</v>
      </c>
      <c r="AA22" s="19">
        <v>458182.06971047766</v>
      </c>
    </row>
    <row r="23" spans="1:27" ht="20.100000000000001" hidden="1" customHeight="1">
      <c r="A23" s="2" t="s">
        <v>358</v>
      </c>
      <c r="B23" s="643" t="s">
        <v>359</v>
      </c>
      <c r="C23" s="17">
        <v>0</v>
      </c>
      <c r="D23" s="17">
        <v>0</v>
      </c>
      <c r="E23" s="17">
        <v>32</v>
      </c>
      <c r="F23" s="17">
        <v>38131.964271879995</v>
      </c>
      <c r="G23" s="17">
        <v>357</v>
      </c>
      <c r="H23" s="17">
        <v>307550.66133636748</v>
      </c>
      <c r="I23" s="17">
        <v>389</v>
      </c>
      <c r="J23" s="17">
        <v>345682.62560824753</v>
      </c>
      <c r="K23" s="17">
        <v>4</v>
      </c>
      <c r="L23" s="17">
        <v>31.67</v>
      </c>
      <c r="M23" s="17">
        <v>393</v>
      </c>
      <c r="N23" s="17">
        <v>345714.29560824751</v>
      </c>
      <c r="O23" s="17">
        <v>10</v>
      </c>
      <c r="P23" s="17">
        <v>5006.8408520740313</v>
      </c>
      <c r="Q23" s="17">
        <v>187</v>
      </c>
      <c r="R23" s="17">
        <v>36920.269456328475</v>
      </c>
      <c r="S23" s="17">
        <v>197</v>
      </c>
      <c r="T23" s="17">
        <v>41927.110308402502</v>
      </c>
      <c r="U23" s="17">
        <v>1</v>
      </c>
      <c r="V23" s="17">
        <v>21.91</v>
      </c>
      <c r="W23" s="17">
        <v>198</v>
      </c>
      <c r="X23" s="21">
        <v>41949.020308402498</v>
      </c>
      <c r="Y23" s="20"/>
      <c r="Z23" s="18">
        <v>591</v>
      </c>
      <c r="AA23" s="19">
        <v>387663.31591665017</v>
      </c>
    </row>
    <row r="24" spans="1:27" ht="20.100000000000001" hidden="1" customHeight="1">
      <c r="A24" s="2" t="s">
        <v>360</v>
      </c>
      <c r="B24" s="643" t="s">
        <v>361</v>
      </c>
      <c r="C24" s="17">
        <v>0</v>
      </c>
      <c r="D24" s="17">
        <v>0</v>
      </c>
      <c r="E24" s="17">
        <v>31</v>
      </c>
      <c r="F24" s="17">
        <v>22535.310847100001</v>
      </c>
      <c r="G24" s="17">
        <v>373</v>
      </c>
      <c r="H24" s="17">
        <v>331342.11117306212</v>
      </c>
      <c r="I24" s="17">
        <v>404</v>
      </c>
      <c r="J24" s="17">
        <v>353877.42202016211</v>
      </c>
      <c r="K24" s="17">
        <v>2</v>
      </c>
      <c r="L24" s="17">
        <v>23.37</v>
      </c>
      <c r="M24" s="17">
        <v>406</v>
      </c>
      <c r="N24" s="17">
        <v>353900.7920201621</v>
      </c>
      <c r="O24" s="17">
        <v>12</v>
      </c>
      <c r="P24" s="17">
        <v>5367.4608569084248</v>
      </c>
      <c r="Q24" s="17">
        <v>192</v>
      </c>
      <c r="R24" s="17">
        <v>42811.738815782337</v>
      </c>
      <c r="S24" s="17">
        <v>204</v>
      </c>
      <c r="T24" s="17">
        <v>48179.199672690753</v>
      </c>
      <c r="U24" s="17">
        <v>1</v>
      </c>
      <c r="V24" s="17">
        <v>22.51</v>
      </c>
      <c r="W24" s="17">
        <v>205</v>
      </c>
      <c r="X24" s="21">
        <v>48201.709672690748</v>
      </c>
      <c r="Y24" s="20"/>
      <c r="Z24" s="18">
        <v>611</v>
      </c>
      <c r="AA24" s="19">
        <v>402102.50169285299</v>
      </c>
    </row>
    <row r="25" spans="1:27" ht="20.100000000000001" hidden="1" customHeight="1">
      <c r="A25" s="2" t="s">
        <v>362</v>
      </c>
      <c r="B25" s="643" t="s">
        <v>363</v>
      </c>
      <c r="C25" s="17">
        <v>0</v>
      </c>
      <c r="D25" s="17">
        <v>0</v>
      </c>
      <c r="E25" s="17">
        <v>31</v>
      </c>
      <c r="F25" s="17">
        <v>22266.495531690001</v>
      </c>
      <c r="G25" s="17">
        <v>289</v>
      </c>
      <c r="H25" s="17">
        <v>282133.05700524512</v>
      </c>
      <c r="I25" s="17">
        <v>320</v>
      </c>
      <c r="J25" s="17">
        <v>304399.55253693514</v>
      </c>
      <c r="K25" s="17">
        <v>2</v>
      </c>
      <c r="L25" s="17">
        <v>23.37</v>
      </c>
      <c r="M25" s="17">
        <v>322</v>
      </c>
      <c r="N25" s="17">
        <v>304422.92253693513</v>
      </c>
      <c r="O25" s="17">
        <v>12</v>
      </c>
      <c r="P25" s="17">
        <v>4492.0279866130231</v>
      </c>
      <c r="Q25" s="17">
        <v>202</v>
      </c>
      <c r="R25" s="17">
        <v>35041.084437419915</v>
      </c>
      <c r="S25" s="17">
        <v>214</v>
      </c>
      <c r="T25" s="17">
        <v>39533.11242403293</v>
      </c>
      <c r="U25" s="17">
        <v>1</v>
      </c>
      <c r="V25" s="17">
        <v>22</v>
      </c>
      <c r="W25" s="17">
        <v>215</v>
      </c>
      <c r="X25" s="21">
        <v>39555.11242403293</v>
      </c>
      <c r="Y25" s="20"/>
      <c r="Z25" s="18">
        <v>537</v>
      </c>
      <c r="AA25" s="19">
        <v>343978.03496096813</v>
      </c>
    </row>
    <row r="26" spans="1:27" ht="22.5" customHeight="1">
      <c r="A26" s="2" t="s">
        <v>368</v>
      </c>
      <c r="B26" s="643" t="s">
        <v>368</v>
      </c>
      <c r="C26" s="17">
        <v>0</v>
      </c>
      <c r="D26" s="17">
        <v>0</v>
      </c>
      <c r="E26" s="17">
        <v>30</v>
      </c>
      <c r="F26" s="17">
        <v>20535.107151439999</v>
      </c>
      <c r="G26" s="17">
        <v>323</v>
      </c>
      <c r="H26" s="17">
        <v>293280.05517768179</v>
      </c>
      <c r="I26" s="17">
        <v>353</v>
      </c>
      <c r="J26" s="17">
        <v>313815.16232912173</v>
      </c>
      <c r="K26" s="17">
        <v>4</v>
      </c>
      <c r="L26" s="17">
        <v>55.183999999999997</v>
      </c>
      <c r="M26" s="17">
        <v>357</v>
      </c>
      <c r="N26" s="17">
        <v>313870.34632912173</v>
      </c>
      <c r="O26" s="17">
        <v>12</v>
      </c>
      <c r="P26" s="17">
        <v>5353.8412347131289</v>
      </c>
      <c r="Q26" s="17">
        <v>203</v>
      </c>
      <c r="R26" s="17">
        <v>39502.128976701621</v>
      </c>
      <c r="S26" s="17">
        <v>215</v>
      </c>
      <c r="T26" s="17">
        <v>44855.970211414751</v>
      </c>
      <c r="U26" s="17">
        <v>1</v>
      </c>
      <c r="V26" s="17">
        <v>22</v>
      </c>
      <c r="W26" s="17">
        <v>216</v>
      </c>
      <c r="X26" s="21">
        <v>44877.970211414751</v>
      </c>
      <c r="Y26" s="20"/>
      <c r="Z26" s="18">
        <v>573</v>
      </c>
      <c r="AA26" s="19">
        <v>358748.31654053653</v>
      </c>
    </row>
    <row r="27" spans="1:27" ht="20.100000000000001" hidden="1" customHeight="1">
      <c r="A27" s="2" t="s">
        <v>368</v>
      </c>
      <c r="B27" s="643" t="s">
        <v>371</v>
      </c>
      <c r="C27" s="17">
        <v>0</v>
      </c>
      <c r="D27" s="17">
        <v>0</v>
      </c>
      <c r="E27" s="17">
        <v>29</v>
      </c>
      <c r="F27" s="17">
        <v>20448.67363402</v>
      </c>
      <c r="G27" s="17">
        <v>338</v>
      </c>
      <c r="H27" s="17">
        <v>344622.57309735159</v>
      </c>
      <c r="I27" s="17">
        <v>367</v>
      </c>
      <c r="J27" s="17">
        <v>365071.2467313715</v>
      </c>
      <c r="K27" s="17">
        <v>4</v>
      </c>
      <c r="L27" s="17">
        <v>80.45</v>
      </c>
      <c r="M27" s="17">
        <v>371</v>
      </c>
      <c r="N27" s="17">
        <v>365151.69673137151</v>
      </c>
      <c r="O27" s="17">
        <v>12</v>
      </c>
      <c r="P27" s="17">
        <v>4984.5618127886091</v>
      </c>
      <c r="Q27" s="17">
        <v>207</v>
      </c>
      <c r="R27" s="17">
        <v>37852.411131835972</v>
      </c>
      <c r="S27" s="17">
        <v>219</v>
      </c>
      <c r="T27" s="17">
        <v>42836.972944624584</v>
      </c>
      <c r="U27" s="17">
        <v>1</v>
      </c>
      <c r="V27" s="17">
        <v>21.36</v>
      </c>
      <c r="W27" s="17">
        <v>220</v>
      </c>
      <c r="X27" s="21">
        <v>42858.332944624584</v>
      </c>
      <c r="Y27" s="20"/>
      <c r="Z27" s="18">
        <v>591</v>
      </c>
      <c r="AA27" s="19">
        <v>408010.02967599599</v>
      </c>
    </row>
    <row r="28" spans="1:27" ht="20.100000000000001" hidden="1" customHeight="1">
      <c r="A28" s="2" t="s">
        <v>368</v>
      </c>
      <c r="B28" s="643" t="s">
        <v>372</v>
      </c>
      <c r="C28" s="17">
        <v>0</v>
      </c>
      <c r="D28" s="17">
        <v>0</v>
      </c>
      <c r="E28" s="17">
        <v>29</v>
      </c>
      <c r="F28" s="17">
        <v>20682.925460129998</v>
      </c>
      <c r="G28" s="17">
        <v>332</v>
      </c>
      <c r="H28" s="17">
        <v>344341.91610020655</v>
      </c>
      <c r="I28" s="17">
        <v>361</v>
      </c>
      <c r="J28" s="17">
        <v>365024.84156033659</v>
      </c>
      <c r="K28" s="17">
        <v>3</v>
      </c>
      <c r="L28" s="17">
        <v>118.31630154999999</v>
      </c>
      <c r="M28" s="17">
        <v>364</v>
      </c>
      <c r="N28" s="17">
        <v>365143.15786188655</v>
      </c>
      <c r="O28" s="17">
        <v>12</v>
      </c>
      <c r="P28" s="17">
        <v>5239.7666217132673</v>
      </c>
      <c r="Q28" s="17">
        <v>209</v>
      </c>
      <c r="R28" s="17">
        <v>39920.013795433755</v>
      </c>
      <c r="S28" s="17">
        <v>221</v>
      </c>
      <c r="T28" s="17">
        <v>45159.78041714702</v>
      </c>
      <c r="U28" s="17">
        <v>1</v>
      </c>
      <c r="V28" s="17">
        <v>21.38</v>
      </c>
      <c r="W28" s="17">
        <v>222</v>
      </c>
      <c r="X28" s="21">
        <v>45181.160417147017</v>
      </c>
      <c r="Y28" s="20"/>
      <c r="Z28" s="18">
        <v>586</v>
      </c>
      <c r="AA28" s="19">
        <v>410324.31827903358</v>
      </c>
    </row>
    <row r="29" spans="1:27" ht="20.100000000000001" hidden="1" customHeight="1">
      <c r="A29" s="2" t="s">
        <v>368</v>
      </c>
      <c r="B29" s="643" t="s">
        <v>374</v>
      </c>
      <c r="C29" s="17">
        <v>0</v>
      </c>
      <c r="D29" s="17">
        <v>0</v>
      </c>
      <c r="E29" s="17">
        <v>30</v>
      </c>
      <c r="F29" s="17">
        <v>21952.180193529999</v>
      </c>
      <c r="G29" s="17">
        <v>341</v>
      </c>
      <c r="H29" s="17">
        <v>333289.61397062725</v>
      </c>
      <c r="I29" s="17">
        <v>371</v>
      </c>
      <c r="J29" s="17">
        <v>355241.7941641573</v>
      </c>
      <c r="K29" s="17">
        <v>5</v>
      </c>
      <c r="L29" s="17">
        <v>166.71</v>
      </c>
      <c r="M29" s="17">
        <v>376</v>
      </c>
      <c r="N29" s="17">
        <v>355408.50416415726</v>
      </c>
      <c r="O29" s="17">
        <v>9</v>
      </c>
      <c r="P29" s="17">
        <v>5694.9757934481659</v>
      </c>
      <c r="Q29" s="17">
        <v>215</v>
      </c>
      <c r="R29" s="17">
        <v>42708.202879479919</v>
      </c>
      <c r="S29" s="17">
        <v>224</v>
      </c>
      <c r="T29" s="17">
        <v>48403.178672928094</v>
      </c>
      <c r="U29" s="17">
        <v>1</v>
      </c>
      <c r="V29" s="17">
        <v>21.71</v>
      </c>
      <c r="W29" s="17">
        <v>225</v>
      </c>
      <c r="X29" s="21">
        <v>48424.888672928093</v>
      </c>
      <c r="Y29" s="20"/>
      <c r="Z29" s="18">
        <v>601</v>
      </c>
      <c r="AA29" s="19">
        <v>403833.39283708518</v>
      </c>
    </row>
    <row r="30" spans="1:27" ht="22.5" customHeight="1">
      <c r="A30" s="2" t="s">
        <v>368</v>
      </c>
      <c r="B30" s="643" t="s">
        <v>375</v>
      </c>
      <c r="C30" s="17">
        <v>0</v>
      </c>
      <c r="D30" s="17">
        <v>0</v>
      </c>
      <c r="E30" s="17">
        <v>28</v>
      </c>
      <c r="F30" s="17">
        <v>21770.397635969999</v>
      </c>
      <c r="G30" s="17">
        <v>350</v>
      </c>
      <c r="H30" s="17">
        <v>290510.60451289237</v>
      </c>
      <c r="I30" s="17">
        <v>378</v>
      </c>
      <c r="J30" s="17">
        <v>312281.00214886235</v>
      </c>
      <c r="K30" s="17">
        <v>9</v>
      </c>
      <c r="L30" s="17">
        <v>209.27</v>
      </c>
      <c r="M30" s="17">
        <v>387</v>
      </c>
      <c r="N30" s="17">
        <v>312490.27214886231</v>
      </c>
      <c r="O30" s="17">
        <v>9</v>
      </c>
      <c r="P30" s="17">
        <v>4738.6524725819172</v>
      </c>
      <c r="Q30" s="17">
        <v>208</v>
      </c>
      <c r="R30" s="17">
        <v>35329.831755291838</v>
      </c>
      <c r="S30" s="17">
        <v>217</v>
      </c>
      <c r="T30" s="17">
        <v>40068.484227873756</v>
      </c>
      <c r="U30" s="17">
        <v>1</v>
      </c>
      <c r="V30" s="17">
        <v>21.57</v>
      </c>
      <c r="W30" s="17">
        <v>218</v>
      </c>
      <c r="X30" s="21">
        <v>40090.054227873756</v>
      </c>
      <c r="Y30" s="20"/>
      <c r="Z30" s="18">
        <v>605</v>
      </c>
      <c r="AA30" s="19">
        <v>352580.32637673616</v>
      </c>
    </row>
    <row r="31" spans="1:27" ht="20.100000000000001" hidden="1" customHeight="1">
      <c r="A31" s="2" t="s">
        <v>368</v>
      </c>
      <c r="B31" s="643" t="s">
        <v>376</v>
      </c>
      <c r="C31" s="17">
        <v>0</v>
      </c>
      <c r="D31" s="17">
        <v>0</v>
      </c>
      <c r="E31" s="17">
        <v>28</v>
      </c>
      <c r="F31" s="17">
        <v>21662.483207427493</v>
      </c>
      <c r="G31" s="17">
        <v>427</v>
      </c>
      <c r="H31" s="17">
        <v>311558.84654608113</v>
      </c>
      <c r="I31" s="17">
        <v>455</v>
      </c>
      <c r="J31" s="17">
        <v>333221.32975350862</v>
      </c>
      <c r="K31" s="17">
        <v>10</v>
      </c>
      <c r="L31" s="17">
        <v>226.05</v>
      </c>
      <c r="M31" s="17">
        <v>465</v>
      </c>
      <c r="N31" s="17">
        <v>333447.37975350866</v>
      </c>
      <c r="O31" s="17">
        <v>9</v>
      </c>
      <c r="P31" s="17">
        <v>8080.8671436213053</v>
      </c>
      <c r="Q31" s="17">
        <v>213</v>
      </c>
      <c r="R31" s="17">
        <v>41061.027580665599</v>
      </c>
      <c r="S31" s="17">
        <v>222</v>
      </c>
      <c r="T31" s="17">
        <v>49141.894724286904</v>
      </c>
      <c r="U31" s="17">
        <v>1</v>
      </c>
      <c r="V31" s="17">
        <v>21.35</v>
      </c>
      <c r="W31" s="17">
        <v>223</v>
      </c>
      <c r="X31" s="21">
        <v>49163.244724286909</v>
      </c>
      <c r="Y31" s="20"/>
      <c r="Z31" s="18">
        <v>688</v>
      </c>
      <c r="AA31" s="19">
        <v>382610.62447779544</v>
      </c>
    </row>
    <row r="32" spans="1:27" ht="20.100000000000001" hidden="1" customHeight="1">
      <c r="A32" s="2" t="s">
        <v>368</v>
      </c>
      <c r="B32" s="643" t="s">
        <v>378</v>
      </c>
      <c r="C32" s="17">
        <v>0</v>
      </c>
      <c r="D32" s="17">
        <v>0</v>
      </c>
      <c r="E32" s="17">
        <v>26</v>
      </c>
      <c r="F32" s="17">
        <v>21620.658165050001</v>
      </c>
      <c r="G32" s="17">
        <v>471</v>
      </c>
      <c r="H32" s="17">
        <v>319342.40064954205</v>
      </c>
      <c r="I32" s="17">
        <v>497</v>
      </c>
      <c r="J32" s="17">
        <v>340963.05881459208</v>
      </c>
      <c r="K32" s="17">
        <v>70</v>
      </c>
      <c r="L32" s="17">
        <v>599.92999999999995</v>
      </c>
      <c r="M32" s="17">
        <v>567</v>
      </c>
      <c r="N32" s="17">
        <v>341562.98881459207</v>
      </c>
      <c r="O32" s="17">
        <v>8</v>
      </c>
      <c r="P32" s="17">
        <v>1985.83555569752</v>
      </c>
      <c r="Q32" s="17">
        <v>218</v>
      </c>
      <c r="R32" s="17">
        <v>42276.627099026402</v>
      </c>
      <c r="S32" s="17">
        <v>226</v>
      </c>
      <c r="T32" s="17">
        <v>44262.462654723917</v>
      </c>
      <c r="U32" s="17">
        <v>1</v>
      </c>
      <c r="V32" s="17">
        <v>20.96</v>
      </c>
      <c r="W32" s="17">
        <v>227</v>
      </c>
      <c r="X32" s="21">
        <v>44283.422654723916</v>
      </c>
      <c r="Y32" s="20"/>
      <c r="Z32" s="18">
        <v>794</v>
      </c>
      <c r="AA32" s="19">
        <v>385846.41146931594</v>
      </c>
    </row>
    <row r="33" spans="1:27" ht="20.100000000000001" hidden="1" customHeight="1">
      <c r="A33" s="2" t="s">
        <v>368</v>
      </c>
      <c r="B33" s="643" t="s">
        <v>379</v>
      </c>
      <c r="C33" s="17">
        <v>0</v>
      </c>
      <c r="D33" s="17">
        <v>0</v>
      </c>
      <c r="E33" s="17">
        <v>27</v>
      </c>
      <c r="F33" s="17">
        <v>22222.171054489998</v>
      </c>
      <c r="G33" s="17">
        <v>484</v>
      </c>
      <c r="H33" s="17">
        <v>328694.54258221481</v>
      </c>
      <c r="I33" s="17">
        <v>511</v>
      </c>
      <c r="J33" s="17">
        <v>350916.71363670484</v>
      </c>
      <c r="K33" s="17">
        <v>89</v>
      </c>
      <c r="L33" s="17">
        <v>716</v>
      </c>
      <c r="M33" s="17">
        <v>600</v>
      </c>
      <c r="N33" s="17">
        <v>351632.71363670484</v>
      </c>
      <c r="O33" s="17">
        <v>8</v>
      </c>
      <c r="P33" s="17">
        <v>2369.3200106408763</v>
      </c>
      <c r="Q33" s="17">
        <v>221</v>
      </c>
      <c r="R33" s="17">
        <v>47111.514941459849</v>
      </c>
      <c r="S33" s="17">
        <v>229</v>
      </c>
      <c r="T33" s="17">
        <v>49480.834952100719</v>
      </c>
      <c r="U33" s="17">
        <v>1</v>
      </c>
      <c r="V33" s="17">
        <v>20.5</v>
      </c>
      <c r="W33" s="17">
        <v>230</v>
      </c>
      <c r="X33" s="21">
        <v>49501.334952100719</v>
      </c>
      <c r="Y33" s="20"/>
      <c r="Z33" s="18">
        <v>830</v>
      </c>
      <c r="AA33" s="19">
        <v>401134.0485888056</v>
      </c>
    </row>
    <row r="34" spans="1:27" ht="22.5" customHeight="1">
      <c r="A34" s="2"/>
      <c r="B34" s="643" t="s">
        <v>392</v>
      </c>
      <c r="C34" s="17">
        <v>0</v>
      </c>
      <c r="D34" s="17">
        <v>0</v>
      </c>
      <c r="E34" s="17">
        <v>28</v>
      </c>
      <c r="F34" s="17">
        <v>22882.487950631938</v>
      </c>
      <c r="G34" s="17">
        <v>487</v>
      </c>
      <c r="H34" s="17">
        <v>331685.67281346559</v>
      </c>
      <c r="I34" s="17">
        <v>515</v>
      </c>
      <c r="J34" s="17">
        <v>354568.16076409747</v>
      </c>
      <c r="K34" s="17">
        <v>99</v>
      </c>
      <c r="L34" s="17">
        <v>855.47</v>
      </c>
      <c r="M34" s="17">
        <v>614</v>
      </c>
      <c r="N34" s="17">
        <v>355423.6307640975</v>
      </c>
      <c r="O34" s="17">
        <v>8</v>
      </c>
      <c r="P34" s="17">
        <v>2487.1991819391551</v>
      </c>
      <c r="Q34" s="17">
        <v>215</v>
      </c>
      <c r="R34" s="17">
        <v>49298.673852225598</v>
      </c>
      <c r="S34" s="17">
        <v>223</v>
      </c>
      <c r="T34" s="17">
        <v>51785.873034164739</v>
      </c>
      <c r="U34" s="17">
        <v>1</v>
      </c>
      <c r="V34" s="17">
        <v>21.94</v>
      </c>
      <c r="W34" s="17">
        <v>224</v>
      </c>
      <c r="X34" s="21">
        <v>51807.813034164741</v>
      </c>
      <c r="Y34" s="20"/>
      <c r="Z34" s="18">
        <v>838</v>
      </c>
      <c r="AA34" s="19">
        <v>407231.44379826216</v>
      </c>
    </row>
    <row r="35" spans="1:27" ht="20.100000000000001" hidden="1" customHeight="1">
      <c r="A35" s="2"/>
      <c r="B35" s="643" t="s">
        <v>390</v>
      </c>
      <c r="C35" s="17">
        <v>0</v>
      </c>
      <c r="D35" s="17">
        <v>0</v>
      </c>
      <c r="E35" s="17">
        <v>28</v>
      </c>
      <c r="F35" s="17">
        <v>24534.861085709999</v>
      </c>
      <c r="G35" s="17">
        <v>505</v>
      </c>
      <c r="H35" s="17">
        <v>350314.71657528612</v>
      </c>
      <c r="I35" s="17">
        <v>533</v>
      </c>
      <c r="J35" s="17">
        <v>374849.57766099612</v>
      </c>
      <c r="K35" s="17">
        <v>115</v>
      </c>
      <c r="L35" s="17">
        <v>1021.81</v>
      </c>
      <c r="M35" s="17">
        <v>648</v>
      </c>
      <c r="N35" s="17">
        <v>375871.38766099612</v>
      </c>
      <c r="O35" s="17">
        <v>9</v>
      </c>
      <c r="P35" s="17">
        <v>2646.4080107328891</v>
      </c>
      <c r="Q35" s="17">
        <v>211</v>
      </c>
      <c r="R35" s="17">
        <v>49719.26782650844</v>
      </c>
      <c r="S35" s="17">
        <v>220</v>
      </c>
      <c r="T35" s="17">
        <v>52365.675837241339</v>
      </c>
      <c r="U35" s="17">
        <v>1</v>
      </c>
      <c r="V35" s="17">
        <v>21.92</v>
      </c>
      <c r="W35" s="17">
        <v>221</v>
      </c>
      <c r="X35" s="21">
        <v>52387.595837241337</v>
      </c>
      <c r="Y35" s="20"/>
      <c r="Z35" s="18">
        <v>869</v>
      </c>
      <c r="AA35" s="19">
        <v>428258.9834982375</v>
      </c>
    </row>
    <row r="36" spans="1:27" ht="20.100000000000001" hidden="1" customHeight="1">
      <c r="A36" s="2"/>
      <c r="B36" s="643" t="s">
        <v>414</v>
      </c>
      <c r="C36" s="17">
        <v>0</v>
      </c>
      <c r="D36" s="17">
        <v>0</v>
      </c>
      <c r="E36" s="17">
        <v>26</v>
      </c>
      <c r="F36" s="17">
        <v>21145.990995669999</v>
      </c>
      <c r="G36" s="17">
        <v>438</v>
      </c>
      <c r="H36" s="17">
        <v>392060.07892970252</v>
      </c>
      <c r="I36" s="17">
        <v>464</v>
      </c>
      <c r="J36" s="17">
        <v>413206.06992537243</v>
      </c>
      <c r="K36" s="17">
        <v>4</v>
      </c>
      <c r="L36" s="17">
        <v>3.19</v>
      </c>
      <c r="M36" s="17">
        <v>468</v>
      </c>
      <c r="N36" s="17">
        <v>413209.25992537243</v>
      </c>
      <c r="O36" s="17">
        <v>10</v>
      </c>
      <c r="P36" s="17">
        <v>2635.3019500857508</v>
      </c>
      <c r="Q36" s="17">
        <v>207</v>
      </c>
      <c r="R36" s="17">
        <v>50833.300198809906</v>
      </c>
      <c r="S36" s="17">
        <v>217</v>
      </c>
      <c r="T36" s="17">
        <v>53468.602148895647</v>
      </c>
      <c r="U36" s="17">
        <v>1</v>
      </c>
      <c r="V36" s="17">
        <v>22.18</v>
      </c>
      <c r="W36" s="17">
        <v>218</v>
      </c>
      <c r="X36" s="21">
        <v>53490.782148895647</v>
      </c>
      <c r="Y36" s="20"/>
      <c r="Z36" s="18">
        <v>686</v>
      </c>
      <c r="AA36" s="19">
        <v>466700.0420742681</v>
      </c>
    </row>
    <row r="37" spans="1:27" ht="20.100000000000001" hidden="1" customHeight="1">
      <c r="A37" s="2"/>
      <c r="B37" s="643" t="s">
        <v>415</v>
      </c>
      <c r="C37" s="17">
        <v>0</v>
      </c>
      <c r="D37" s="17">
        <v>0</v>
      </c>
      <c r="E37" s="17">
        <v>28</v>
      </c>
      <c r="F37" s="17">
        <v>22084.123688129996</v>
      </c>
      <c r="G37" s="17">
        <v>461</v>
      </c>
      <c r="H37" s="17">
        <v>455863.99528994545</v>
      </c>
      <c r="I37" s="17">
        <v>489</v>
      </c>
      <c r="J37" s="17">
        <v>477948.11897807551</v>
      </c>
      <c r="K37" s="17">
        <v>3</v>
      </c>
      <c r="L37" s="17">
        <v>1.72</v>
      </c>
      <c r="M37" s="17">
        <v>492</v>
      </c>
      <c r="N37" s="17">
        <v>477949.83897807554</v>
      </c>
      <c r="O37" s="17">
        <v>10</v>
      </c>
      <c r="P37" s="17">
        <v>2844.3098899704223</v>
      </c>
      <c r="Q37" s="17">
        <v>208</v>
      </c>
      <c r="R37" s="17">
        <v>45031.167471706707</v>
      </c>
      <c r="S37" s="17">
        <v>218</v>
      </c>
      <c r="T37" s="17">
        <v>47875.477361677127</v>
      </c>
      <c r="U37" s="17">
        <v>1</v>
      </c>
      <c r="V37" s="17">
        <v>22.8</v>
      </c>
      <c r="W37" s="17">
        <v>219</v>
      </c>
      <c r="X37" s="21">
        <v>47898.27736167713</v>
      </c>
      <c r="Y37" s="20"/>
      <c r="Z37" s="18">
        <v>711</v>
      </c>
      <c r="AA37" s="19">
        <v>525848.11633975257</v>
      </c>
    </row>
    <row r="38" spans="1:27" ht="22.5" customHeight="1">
      <c r="A38" s="2"/>
      <c r="B38" s="643" t="s">
        <v>419</v>
      </c>
      <c r="C38" s="17">
        <v>0</v>
      </c>
      <c r="D38" s="17">
        <v>0</v>
      </c>
      <c r="E38" s="17">
        <v>28</v>
      </c>
      <c r="F38" s="17">
        <v>20215.980420110001</v>
      </c>
      <c r="G38" s="17">
        <v>476</v>
      </c>
      <c r="H38" s="17">
        <v>457488.46585673618</v>
      </c>
      <c r="I38" s="17">
        <v>504</v>
      </c>
      <c r="J38" s="17">
        <v>477704.44627684617</v>
      </c>
      <c r="K38" s="17">
        <v>3</v>
      </c>
      <c r="L38" s="17">
        <v>1.83</v>
      </c>
      <c r="M38" s="17">
        <v>507</v>
      </c>
      <c r="N38" s="17">
        <v>477706.27627684618</v>
      </c>
      <c r="O38" s="17">
        <v>10</v>
      </c>
      <c r="P38" s="17">
        <v>2720.6805242390687</v>
      </c>
      <c r="Q38" s="17">
        <v>200</v>
      </c>
      <c r="R38" s="17">
        <v>42770.814126657046</v>
      </c>
      <c r="S38" s="17">
        <v>210</v>
      </c>
      <c r="T38" s="17">
        <v>45491.494650896107</v>
      </c>
      <c r="U38" s="17">
        <v>1</v>
      </c>
      <c r="V38" s="17">
        <v>24.28</v>
      </c>
      <c r="W38" s="17">
        <v>211</v>
      </c>
      <c r="X38" s="21">
        <v>45515.774650896106</v>
      </c>
      <c r="Y38" s="20"/>
      <c r="Z38" s="18">
        <v>718</v>
      </c>
      <c r="AA38" s="19">
        <v>523222.05092774233</v>
      </c>
    </row>
    <row r="39" spans="1:27" ht="20.100000000000001" hidden="1" customHeight="1">
      <c r="A39" s="2"/>
      <c r="B39" s="643" t="s">
        <v>421</v>
      </c>
      <c r="C39" s="17">
        <v>0</v>
      </c>
      <c r="D39" s="17">
        <v>0</v>
      </c>
      <c r="E39" s="17">
        <v>28</v>
      </c>
      <c r="F39" s="17">
        <v>20405.500578949999</v>
      </c>
      <c r="G39" s="17">
        <v>484</v>
      </c>
      <c r="H39" s="17">
        <v>455359.8898755759</v>
      </c>
      <c r="I39" s="17">
        <v>512</v>
      </c>
      <c r="J39" s="17">
        <v>475765.39045452588</v>
      </c>
      <c r="K39" s="17">
        <v>3</v>
      </c>
      <c r="L39" s="17">
        <v>1.76</v>
      </c>
      <c r="M39" s="17">
        <v>515</v>
      </c>
      <c r="N39" s="17">
        <v>475767.15045452589</v>
      </c>
      <c r="O39" s="17">
        <v>9</v>
      </c>
      <c r="P39" s="17">
        <v>2626.588324487846</v>
      </c>
      <c r="Q39" s="17">
        <v>204</v>
      </c>
      <c r="R39" s="17">
        <v>39687.798690086791</v>
      </c>
      <c r="S39" s="17">
        <v>213</v>
      </c>
      <c r="T39" s="17">
        <v>42314.387014574633</v>
      </c>
      <c r="U39" s="17">
        <v>1</v>
      </c>
      <c r="V39" s="17">
        <v>27.14</v>
      </c>
      <c r="W39" s="17">
        <v>214</v>
      </c>
      <c r="X39" s="21">
        <v>42341.527014574633</v>
      </c>
      <c r="Y39" s="20"/>
      <c r="Z39" s="18">
        <v>729</v>
      </c>
      <c r="AA39" s="19">
        <v>518108.67746910051</v>
      </c>
    </row>
    <row r="40" spans="1:27" ht="20.100000000000001" hidden="1" customHeight="1">
      <c r="A40" s="2"/>
      <c r="B40" s="643" t="s">
        <v>422</v>
      </c>
      <c r="C40" s="17">
        <v>0</v>
      </c>
      <c r="D40" s="17">
        <v>0</v>
      </c>
      <c r="E40" s="17">
        <v>28</v>
      </c>
      <c r="F40" s="17">
        <v>19794.334631729998</v>
      </c>
      <c r="G40" s="17">
        <v>489</v>
      </c>
      <c r="H40" s="17">
        <v>450494.32320388407</v>
      </c>
      <c r="I40" s="17">
        <v>517</v>
      </c>
      <c r="J40" s="17">
        <v>470288.65783561399</v>
      </c>
      <c r="K40" s="17">
        <v>3</v>
      </c>
      <c r="L40" s="17">
        <v>1.83</v>
      </c>
      <c r="M40" s="17">
        <v>520</v>
      </c>
      <c r="N40" s="17">
        <v>470290.48783561401</v>
      </c>
      <c r="O40" s="17">
        <v>9</v>
      </c>
      <c r="P40" s="17">
        <v>2579.1907849334225</v>
      </c>
      <c r="Q40" s="17">
        <v>199</v>
      </c>
      <c r="R40" s="17">
        <v>38975.196429960342</v>
      </c>
      <c r="S40" s="17">
        <v>208</v>
      </c>
      <c r="T40" s="17">
        <v>41554.387214893766</v>
      </c>
      <c r="U40" s="17">
        <v>1</v>
      </c>
      <c r="V40" s="17">
        <v>28.76</v>
      </c>
      <c r="W40" s="17">
        <v>209</v>
      </c>
      <c r="X40" s="21">
        <v>41583.147214893761</v>
      </c>
      <c r="Y40" s="20"/>
      <c r="Z40" s="18">
        <v>729</v>
      </c>
      <c r="AA40" s="19">
        <v>511873.63505050784</v>
      </c>
    </row>
    <row r="41" spans="1:27" ht="20.100000000000001" hidden="1" customHeight="1">
      <c r="A41" s="2"/>
      <c r="B41" s="643" t="s">
        <v>427</v>
      </c>
      <c r="C41" s="17">
        <v>0</v>
      </c>
      <c r="D41" s="17">
        <v>0</v>
      </c>
      <c r="E41" s="17">
        <v>27</v>
      </c>
      <c r="F41" s="17">
        <v>19426.130768480001</v>
      </c>
      <c r="G41" s="17">
        <v>498</v>
      </c>
      <c r="H41" s="17">
        <v>442156.56415143202</v>
      </c>
      <c r="I41" s="17">
        <v>525</v>
      </c>
      <c r="J41" s="17">
        <v>461582.69491991209</v>
      </c>
      <c r="K41" s="17">
        <v>3</v>
      </c>
      <c r="L41" s="17">
        <v>1.96</v>
      </c>
      <c r="M41" s="17">
        <v>528</v>
      </c>
      <c r="N41" s="17">
        <v>461584.65491991205</v>
      </c>
      <c r="O41" s="17">
        <v>9</v>
      </c>
      <c r="P41" s="17">
        <v>2601.6349184771648</v>
      </c>
      <c r="Q41" s="17">
        <v>204</v>
      </c>
      <c r="R41" s="17">
        <v>39707.979714689456</v>
      </c>
      <c r="S41" s="17">
        <v>213</v>
      </c>
      <c r="T41" s="17">
        <v>42309.614633166624</v>
      </c>
      <c r="U41" s="17">
        <v>1</v>
      </c>
      <c r="V41" s="17">
        <v>26.34</v>
      </c>
      <c r="W41" s="17">
        <v>214</v>
      </c>
      <c r="X41" s="21">
        <v>42335.954633166621</v>
      </c>
      <c r="Y41" s="20"/>
      <c r="Z41" s="18">
        <v>742</v>
      </c>
      <c r="AA41" s="19">
        <v>503920.60955307866</v>
      </c>
    </row>
    <row r="42" spans="1:27" ht="22.5" customHeight="1">
      <c r="A42" s="2"/>
      <c r="B42" s="644" t="s">
        <v>430</v>
      </c>
      <c r="C42" s="13">
        <v>0</v>
      </c>
      <c r="D42" s="13">
        <v>0</v>
      </c>
      <c r="E42" s="13">
        <v>29</v>
      </c>
      <c r="F42" s="13">
        <v>19556.354973990001</v>
      </c>
      <c r="G42" s="13">
        <v>494</v>
      </c>
      <c r="H42" s="13">
        <v>453245.25211332372</v>
      </c>
      <c r="I42" s="13">
        <v>523</v>
      </c>
      <c r="J42" s="13">
        <v>472801.60708731378</v>
      </c>
      <c r="K42" s="13">
        <v>3</v>
      </c>
      <c r="L42" s="13">
        <v>2.2799999999999998</v>
      </c>
      <c r="M42" s="13">
        <v>526</v>
      </c>
      <c r="N42" s="13">
        <v>472803.88708731375</v>
      </c>
      <c r="O42" s="13">
        <v>9</v>
      </c>
      <c r="P42" s="13">
        <v>2335.3291626756522</v>
      </c>
      <c r="Q42" s="13">
        <v>206</v>
      </c>
      <c r="R42" s="13">
        <v>40671.185879283694</v>
      </c>
      <c r="S42" s="13">
        <v>215</v>
      </c>
      <c r="T42" s="13">
        <v>43006.515041959341</v>
      </c>
      <c r="U42" s="13">
        <v>1</v>
      </c>
      <c r="V42" s="13">
        <v>26.51</v>
      </c>
      <c r="W42" s="13">
        <v>216</v>
      </c>
      <c r="X42" s="512">
        <v>43033.025041959343</v>
      </c>
      <c r="Y42" s="20"/>
      <c r="Z42" s="15">
        <v>742</v>
      </c>
      <c r="AA42" s="16">
        <v>515836.91212927317</v>
      </c>
    </row>
    <row r="43" spans="1:27" ht="20.100000000000001" hidden="1" customHeight="1">
      <c r="A43" s="2"/>
      <c r="B43" s="643" t="s">
        <v>436</v>
      </c>
      <c r="C43" s="17">
        <v>0</v>
      </c>
      <c r="D43" s="17">
        <v>0</v>
      </c>
      <c r="E43" s="17">
        <v>28</v>
      </c>
      <c r="F43" s="17">
        <v>20422.998545980001</v>
      </c>
      <c r="G43" s="17">
        <v>493</v>
      </c>
      <c r="H43" s="17">
        <v>500727.52903073753</v>
      </c>
      <c r="I43" s="17">
        <v>521</v>
      </c>
      <c r="J43" s="17">
        <v>521150.52757671749</v>
      </c>
      <c r="K43" s="17">
        <v>2</v>
      </c>
      <c r="L43" s="17">
        <v>0.8</v>
      </c>
      <c r="M43" s="17">
        <v>523</v>
      </c>
      <c r="N43" s="17">
        <v>521151.32757671754</v>
      </c>
      <c r="O43" s="17">
        <v>8</v>
      </c>
      <c r="P43" s="17">
        <v>2648.2187695958683</v>
      </c>
      <c r="Q43" s="17">
        <v>213</v>
      </c>
      <c r="R43" s="17">
        <v>47521.478979463354</v>
      </c>
      <c r="S43" s="17">
        <v>221</v>
      </c>
      <c r="T43" s="17">
        <v>50169.697749059225</v>
      </c>
      <c r="U43" s="17">
        <v>1</v>
      </c>
      <c r="V43" s="17">
        <v>28.8</v>
      </c>
      <c r="W43" s="17">
        <v>222</v>
      </c>
      <c r="X43" s="21">
        <v>50198.497749059228</v>
      </c>
      <c r="Y43" s="20"/>
      <c r="Z43" s="18">
        <v>745</v>
      </c>
      <c r="AA43" s="19">
        <v>571349.82532577671</v>
      </c>
    </row>
    <row r="44" spans="1:27" ht="20.100000000000001" hidden="1" customHeight="1" thickBot="1">
      <c r="A44" s="3" t="s">
        <v>368</v>
      </c>
      <c r="B44" s="644" t="s">
        <v>439</v>
      </c>
      <c r="C44" s="13">
        <v>0</v>
      </c>
      <c r="D44" s="13">
        <v>0</v>
      </c>
      <c r="E44" s="13">
        <v>29</v>
      </c>
      <c r="F44" s="13">
        <v>20728.807372939998</v>
      </c>
      <c r="G44" s="13">
        <v>501</v>
      </c>
      <c r="H44" s="13">
        <v>491845.02244638954</v>
      </c>
      <c r="I44" s="13">
        <v>530</v>
      </c>
      <c r="J44" s="13">
        <v>512573.82981932955</v>
      </c>
      <c r="K44" s="13">
        <v>2</v>
      </c>
      <c r="L44" s="13">
        <v>0.8</v>
      </c>
      <c r="M44" s="13">
        <v>532</v>
      </c>
      <c r="N44" s="13">
        <v>512574.62981932954</v>
      </c>
      <c r="O44" s="13">
        <v>8</v>
      </c>
      <c r="P44" s="13">
        <v>2604.374646340736</v>
      </c>
      <c r="Q44" s="13">
        <v>213</v>
      </c>
      <c r="R44" s="13">
        <v>48018.836798180848</v>
      </c>
      <c r="S44" s="13">
        <v>221</v>
      </c>
      <c r="T44" s="13">
        <v>50623.211444521592</v>
      </c>
      <c r="U44" s="13">
        <v>1</v>
      </c>
      <c r="V44" s="13">
        <v>29.72</v>
      </c>
      <c r="W44" s="13">
        <v>222</v>
      </c>
      <c r="X44" s="512">
        <v>50652.931444521593</v>
      </c>
      <c r="Y44" s="20"/>
      <c r="Z44" s="15">
        <v>754</v>
      </c>
      <c r="AA44" s="16">
        <v>563227.56126385112</v>
      </c>
    </row>
    <row r="45" spans="1:27" ht="20.100000000000001" hidden="1" customHeight="1" thickBot="1">
      <c r="A45" s="3" t="s">
        <v>368</v>
      </c>
      <c r="B45" s="912" t="s">
        <v>442</v>
      </c>
      <c r="C45" s="913">
        <v>0</v>
      </c>
      <c r="D45" s="913">
        <v>0</v>
      </c>
      <c r="E45" s="913">
        <v>29</v>
      </c>
      <c r="F45" s="913">
        <v>20414.198317999999</v>
      </c>
      <c r="G45" s="913">
        <v>516</v>
      </c>
      <c r="H45" s="913">
        <v>501781.90496593493</v>
      </c>
      <c r="I45" s="913">
        <v>545</v>
      </c>
      <c r="J45" s="913">
        <v>522196.10328393488</v>
      </c>
      <c r="K45" s="913">
        <v>49</v>
      </c>
      <c r="L45" s="913">
        <v>88.87</v>
      </c>
      <c r="M45" s="913">
        <v>594</v>
      </c>
      <c r="N45" s="913">
        <v>522284.97328393487</v>
      </c>
      <c r="O45" s="913">
        <v>8</v>
      </c>
      <c r="P45" s="913">
        <v>2859.548333338048</v>
      </c>
      <c r="Q45" s="913">
        <v>205</v>
      </c>
      <c r="R45" s="913">
        <v>46791.647762485169</v>
      </c>
      <c r="S45" s="913">
        <v>213</v>
      </c>
      <c r="T45" s="913">
        <v>49651.196095823216</v>
      </c>
      <c r="U45" s="913">
        <v>1</v>
      </c>
      <c r="V45" s="913">
        <v>28.17</v>
      </c>
      <c r="W45" s="913">
        <v>214</v>
      </c>
      <c r="X45" s="914">
        <v>49679.366095823214</v>
      </c>
      <c r="Y45" s="20"/>
      <c r="Z45" s="915">
        <v>808</v>
      </c>
      <c r="AA45" s="916">
        <v>571964.33937975811</v>
      </c>
    </row>
    <row r="46" spans="1:27" ht="22.5" customHeight="1" thickBot="1">
      <c r="A46" s="154"/>
      <c r="B46" s="912" t="s">
        <v>454</v>
      </c>
      <c r="C46" s="913">
        <v>0</v>
      </c>
      <c r="D46" s="913">
        <v>0</v>
      </c>
      <c r="E46" s="913">
        <v>29</v>
      </c>
      <c r="F46" s="913">
        <v>20852.403654490001</v>
      </c>
      <c r="G46" s="913">
        <v>504</v>
      </c>
      <c r="H46" s="913">
        <v>531819.86343105591</v>
      </c>
      <c r="I46" s="913">
        <v>533</v>
      </c>
      <c r="J46" s="913">
        <v>552672.26708554593</v>
      </c>
      <c r="K46" s="913">
        <v>52</v>
      </c>
      <c r="L46" s="913">
        <v>119.67</v>
      </c>
      <c r="M46" s="913">
        <v>585</v>
      </c>
      <c r="N46" s="913">
        <v>552791.93708554585</v>
      </c>
      <c r="O46" s="913">
        <v>8</v>
      </c>
      <c r="P46" s="913">
        <v>3344.1195904241927</v>
      </c>
      <c r="Q46" s="913">
        <v>203</v>
      </c>
      <c r="R46" s="913">
        <v>49355.049136734902</v>
      </c>
      <c r="S46" s="913">
        <v>211</v>
      </c>
      <c r="T46" s="913">
        <v>52699.168727159107</v>
      </c>
      <c r="U46" s="913">
        <v>2</v>
      </c>
      <c r="V46" s="913">
        <v>46.66</v>
      </c>
      <c r="W46" s="913">
        <v>213</v>
      </c>
      <c r="X46" s="914">
        <v>52745.828727159111</v>
      </c>
      <c r="Y46" s="20"/>
      <c r="Z46" s="915">
        <v>798</v>
      </c>
      <c r="AA46" s="916">
        <v>605537.76581270504</v>
      </c>
    </row>
    <row r="47" spans="1:27" ht="19.5" customHeight="1">
      <c r="B47" s="23"/>
      <c r="C47" s="22"/>
      <c r="D47" s="22"/>
      <c r="E47" s="22"/>
      <c r="F47" s="22"/>
      <c r="G47" s="22"/>
      <c r="H47" s="22"/>
      <c r="I47" s="22"/>
      <c r="J47" s="22"/>
      <c r="K47" s="22"/>
      <c r="L47" s="22"/>
      <c r="M47" s="22"/>
      <c r="N47" s="22"/>
      <c r="O47" s="22"/>
      <c r="P47" s="22"/>
      <c r="Q47" s="22"/>
      <c r="R47" s="22"/>
      <c r="S47" s="22"/>
      <c r="T47" s="22"/>
      <c r="U47" s="22"/>
      <c r="V47" s="22"/>
      <c r="W47" s="22"/>
      <c r="X47" s="22"/>
      <c r="Y47" s="24"/>
      <c r="Z47" s="22"/>
      <c r="AA47" s="22"/>
    </row>
    <row r="48" spans="1:27" ht="19.5" customHeight="1">
      <c r="A48" s="23"/>
      <c r="B48" s="23"/>
      <c r="C48" s="22"/>
      <c r="D48" s="22"/>
      <c r="E48" s="22"/>
      <c r="F48" s="22"/>
      <c r="G48" s="22"/>
      <c r="H48" s="22"/>
      <c r="I48" s="22"/>
      <c r="J48" s="22"/>
      <c r="K48" s="22"/>
      <c r="L48" s="22"/>
      <c r="M48" s="22"/>
      <c r="N48" s="22"/>
      <c r="O48" s="22"/>
      <c r="P48" s="22"/>
      <c r="Q48" s="22"/>
      <c r="R48" s="22"/>
      <c r="S48" s="22"/>
      <c r="T48" s="22"/>
      <c r="U48" s="22"/>
      <c r="V48" s="22"/>
      <c r="W48" s="22"/>
      <c r="X48" s="22"/>
      <c r="Y48" s="24"/>
      <c r="Z48" s="22"/>
      <c r="AA48" s="22"/>
    </row>
    <row r="49" spans="1:27" ht="18.75">
      <c r="B49" s="9" t="s">
        <v>38</v>
      </c>
      <c r="C49" s="6"/>
      <c r="D49" s="6"/>
      <c r="E49" s="6"/>
      <c r="F49" s="6"/>
      <c r="G49" s="6"/>
      <c r="H49" s="6"/>
      <c r="I49" s="6"/>
      <c r="J49" s="6"/>
      <c r="K49" s="6"/>
      <c r="L49" s="6"/>
      <c r="M49" s="6"/>
      <c r="N49" s="6"/>
      <c r="O49" s="6"/>
      <c r="P49" s="6"/>
      <c r="Q49" s="6"/>
      <c r="R49" s="6"/>
      <c r="S49" s="6"/>
      <c r="T49" s="6"/>
      <c r="U49" s="6"/>
      <c r="V49" s="6"/>
      <c r="W49" s="6"/>
      <c r="X49" s="6"/>
      <c r="Y49" s="8"/>
      <c r="Z49" s="6"/>
      <c r="AA49" s="6"/>
    </row>
    <row r="50" spans="1:27" ht="7.5" customHeight="1" thickBot="1">
      <c r="A50" s="10"/>
      <c r="B50" s="10"/>
      <c r="C50" s="6"/>
      <c r="D50" s="6"/>
      <c r="E50" s="6"/>
      <c r="F50" s="6"/>
      <c r="G50" s="6"/>
      <c r="H50" s="6"/>
      <c r="I50" s="6"/>
      <c r="J50" s="6"/>
      <c r="K50" s="6"/>
      <c r="L50" s="6"/>
      <c r="M50" s="6"/>
      <c r="N50" s="6"/>
      <c r="O50" s="6"/>
      <c r="P50" s="6"/>
      <c r="Q50" s="6"/>
      <c r="R50" s="6"/>
      <c r="S50" s="6"/>
      <c r="T50" s="6"/>
      <c r="U50" s="6"/>
      <c r="V50" s="6"/>
      <c r="W50" s="6"/>
      <c r="X50" s="6"/>
      <c r="Y50" s="8"/>
      <c r="Z50" s="6"/>
      <c r="AA50" s="6"/>
    </row>
    <row r="51" spans="1:27" ht="20.100000000000001" customHeight="1">
      <c r="A51" s="1151"/>
      <c r="B51" s="627"/>
      <c r="C51" s="1212" t="s">
        <v>31</v>
      </c>
      <c r="D51" s="1213"/>
      <c r="E51" s="1213"/>
      <c r="F51" s="1213"/>
      <c r="G51" s="1213"/>
      <c r="H51" s="1213"/>
      <c r="I51" s="1213"/>
      <c r="J51" s="1213"/>
      <c r="K51" s="1213"/>
      <c r="L51" s="1213"/>
      <c r="M51" s="1213"/>
      <c r="N51" s="1214"/>
      <c r="O51" s="1212" t="s">
        <v>32</v>
      </c>
      <c r="P51" s="1213"/>
      <c r="Q51" s="1213"/>
      <c r="R51" s="1213"/>
      <c r="S51" s="1213"/>
      <c r="T51" s="1213"/>
      <c r="U51" s="1213"/>
      <c r="V51" s="1213"/>
      <c r="W51" s="1213"/>
      <c r="X51" s="1215"/>
      <c r="Y51" s="11"/>
      <c r="Z51" s="1207" t="s">
        <v>93</v>
      </c>
      <c r="AA51" s="1201"/>
    </row>
    <row r="52" spans="1:27" ht="20.100000000000001" customHeight="1">
      <c r="A52" s="1152"/>
      <c r="B52" s="628"/>
      <c r="C52" s="1210" t="s">
        <v>45</v>
      </c>
      <c r="D52" s="1216"/>
      <c r="E52" s="1216"/>
      <c r="F52" s="1216"/>
      <c r="G52" s="1216"/>
      <c r="H52" s="1216"/>
      <c r="I52" s="1216"/>
      <c r="J52" s="1211"/>
      <c r="K52" s="1217" t="s">
        <v>49</v>
      </c>
      <c r="L52" s="1218"/>
      <c r="M52" s="1217" t="s">
        <v>50</v>
      </c>
      <c r="N52" s="1218"/>
      <c r="O52" s="1210" t="s">
        <v>45</v>
      </c>
      <c r="P52" s="1216"/>
      <c r="Q52" s="1216"/>
      <c r="R52" s="1216"/>
      <c r="S52" s="1216"/>
      <c r="T52" s="1211"/>
      <c r="U52" s="1217" t="s">
        <v>49</v>
      </c>
      <c r="V52" s="1218"/>
      <c r="W52" s="1217" t="s">
        <v>200</v>
      </c>
      <c r="X52" s="1221"/>
      <c r="Y52" s="11"/>
      <c r="Z52" s="1222"/>
      <c r="AA52" s="1203"/>
    </row>
    <row r="53" spans="1:27" ht="20.100000000000001" customHeight="1">
      <c r="A53" s="1152"/>
      <c r="B53" s="628"/>
      <c r="C53" s="1210" t="s">
        <v>42</v>
      </c>
      <c r="D53" s="1211"/>
      <c r="E53" s="1210" t="s">
        <v>43</v>
      </c>
      <c r="F53" s="1211"/>
      <c r="G53" s="1210" t="s">
        <v>44</v>
      </c>
      <c r="H53" s="1211"/>
      <c r="I53" s="1210" t="s">
        <v>46</v>
      </c>
      <c r="J53" s="1211"/>
      <c r="K53" s="1219"/>
      <c r="L53" s="1220"/>
      <c r="M53" s="1219"/>
      <c r="N53" s="1220"/>
      <c r="O53" s="1210" t="s">
        <v>197</v>
      </c>
      <c r="P53" s="1211"/>
      <c r="Q53" s="1210" t="s">
        <v>44</v>
      </c>
      <c r="R53" s="1211"/>
      <c r="S53" s="1210" t="s">
        <v>46</v>
      </c>
      <c r="T53" s="1211"/>
      <c r="U53" s="1219"/>
      <c r="V53" s="1220"/>
      <c r="W53" s="1219"/>
      <c r="X53" s="1185"/>
      <c r="Y53" s="11"/>
      <c r="Z53" s="1223"/>
      <c r="AA53" s="1205"/>
    </row>
    <row r="54" spans="1:27" ht="20.100000000000001" customHeight="1" thickBot="1">
      <c r="A54" s="1153"/>
      <c r="B54" s="629"/>
      <c r="C54" s="12" t="s">
        <v>27</v>
      </c>
      <c r="D54" s="12" t="s">
        <v>28</v>
      </c>
      <c r="E54" s="12" t="s">
        <v>27</v>
      </c>
      <c r="F54" s="12" t="s">
        <v>28</v>
      </c>
      <c r="G54" s="12" t="s">
        <v>27</v>
      </c>
      <c r="H54" s="12" t="s">
        <v>28</v>
      </c>
      <c r="I54" s="25" t="s">
        <v>21</v>
      </c>
      <c r="J54" s="12" t="s">
        <v>22</v>
      </c>
      <c r="K54" s="12" t="s">
        <v>21</v>
      </c>
      <c r="L54" s="12" t="s">
        <v>22</v>
      </c>
      <c r="M54" s="12" t="s">
        <v>21</v>
      </c>
      <c r="N54" s="12" t="s">
        <v>22</v>
      </c>
      <c r="O54" s="12" t="s">
        <v>27</v>
      </c>
      <c r="P54" s="12" t="s">
        <v>28</v>
      </c>
      <c r="Q54" s="12" t="s">
        <v>27</v>
      </c>
      <c r="R54" s="12" t="s">
        <v>28</v>
      </c>
      <c r="S54" s="25" t="s">
        <v>21</v>
      </c>
      <c r="T54" s="12" t="s">
        <v>22</v>
      </c>
      <c r="U54" s="12" t="s">
        <v>21</v>
      </c>
      <c r="V54" s="12" t="s">
        <v>22</v>
      </c>
      <c r="W54" s="12" t="s">
        <v>21</v>
      </c>
      <c r="X54" s="5" t="s">
        <v>22</v>
      </c>
      <c r="Y54" s="11"/>
      <c r="Z54" s="4" t="s">
        <v>27</v>
      </c>
      <c r="AA54" s="5" t="s">
        <v>28</v>
      </c>
    </row>
    <row r="55" spans="1:27" ht="20.100000000000001" hidden="1" customHeight="1" thickTop="1">
      <c r="A55" s="2" t="s">
        <v>11</v>
      </c>
      <c r="B55" s="643" t="s">
        <v>12</v>
      </c>
      <c r="C55" s="220" t="s">
        <v>201</v>
      </c>
      <c r="D55" s="220" t="s">
        <v>201</v>
      </c>
      <c r="E55" s="220">
        <v>0.4</v>
      </c>
      <c r="F55" s="220">
        <v>0.17423085423222598</v>
      </c>
      <c r="G55" s="220">
        <v>1.433333333333329E-2</v>
      </c>
      <c r="H55" s="220">
        <v>3.4796940430184629E-2</v>
      </c>
      <c r="I55" s="220">
        <v>2.3302325581395306E-2</v>
      </c>
      <c r="J55" s="220">
        <v>4.669215173695361E-2</v>
      </c>
      <c r="K55" s="220">
        <v>-0.9688715953307393</v>
      </c>
      <c r="L55" s="220">
        <v>-0.3725490196078432</v>
      </c>
      <c r="M55" s="220">
        <v>-0.51692796610169489</v>
      </c>
      <c r="N55" s="220">
        <v>4.6655037317339873E-2</v>
      </c>
      <c r="O55" s="220">
        <v>-0.23076923076923078</v>
      </c>
      <c r="P55" s="220">
        <v>-8.6507739933567848E-2</v>
      </c>
      <c r="Q55" s="220">
        <v>7.0754716981132074E-2</v>
      </c>
      <c r="R55" s="220">
        <v>5.9592340084652883E-2</v>
      </c>
      <c r="S55" s="220">
        <v>5.3333333333333337E-2</v>
      </c>
      <c r="T55" s="220">
        <v>3.1062609963551271E-2</v>
      </c>
      <c r="U55" s="220" t="s">
        <v>201</v>
      </c>
      <c r="V55" s="220" t="s">
        <v>201</v>
      </c>
      <c r="W55" s="220">
        <v>5.3333333333333337E-2</v>
      </c>
      <c r="X55" s="706">
        <v>3.1062609963551271E-2</v>
      </c>
      <c r="Y55" s="221"/>
      <c r="Z55" s="216">
        <v>-0.33284074605451935</v>
      </c>
      <c r="AA55" s="217">
        <v>4.418656330943839E-2</v>
      </c>
    </row>
    <row r="56" spans="1:27" ht="22.5" customHeight="1" thickTop="1">
      <c r="A56" s="2" t="s">
        <v>13</v>
      </c>
      <c r="B56" s="643" t="s">
        <v>14</v>
      </c>
      <c r="C56" s="211" t="s">
        <v>201</v>
      </c>
      <c r="D56" s="211" t="s">
        <v>201</v>
      </c>
      <c r="E56" s="211">
        <v>0</v>
      </c>
      <c r="F56" s="211">
        <v>0.11431362960016987</v>
      </c>
      <c r="G56" s="211">
        <v>0.21121074127975217</v>
      </c>
      <c r="H56" s="211">
        <v>0.21769037094886531</v>
      </c>
      <c r="I56" s="211">
        <v>0.20449070496795604</v>
      </c>
      <c r="J56" s="211">
        <v>0.20779661709035049</v>
      </c>
      <c r="K56" s="211">
        <v>-0.125</v>
      </c>
      <c r="L56" s="211">
        <v>1.8656250000000005</v>
      </c>
      <c r="M56" s="211">
        <v>0.19293013464321745</v>
      </c>
      <c r="N56" s="211">
        <v>0.20788459923676447</v>
      </c>
      <c r="O56" s="211">
        <v>0.4</v>
      </c>
      <c r="P56" s="211">
        <v>0.26433163034577473</v>
      </c>
      <c r="Q56" s="211">
        <v>-7.9295154185022032E-2</v>
      </c>
      <c r="R56" s="211">
        <v>-4.3775761307148449E-2</v>
      </c>
      <c r="S56" s="211">
        <v>-5.9071729957805907E-2</v>
      </c>
      <c r="T56" s="211">
        <v>9.5293876064117908E-3</v>
      </c>
      <c r="U56" s="211" t="s">
        <v>201</v>
      </c>
      <c r="V56" s="211" t="s">
        <v>201</v>
      </c>
      <c r="W56" s="211">
        <v>-5.9071729957805907E-2</v>
      </c>
      <c r="X56" s="212">
        <v>9.5293876064117908E-3</v>
      </c>
      <c r="Y56" s="221"/>
      <c r="Z56" s="218">
        <v>6.4493236704587023E-2</v>
      </c>
      <c r="AA56" s="219">
        <v>0.17687719702681853</v>
      </c>
    </row>
    <row r="57" spans="1:27" ht="22.5" customHeight="1">
      <c r="A57" s="2" t="s">
        <v>15</v>
      </c>
      <c r="B57" s="643" t="s">
        <v>16</v>
      </c>
      <c r="C57" s="211" t="s">
        <v>201</v>
      </c>
      <c r="D57" s="211" t="s">
        <v>201</v>
      </c>
      <c r="E57" s="211">
        <v>0</v>
      </c>
      <c r="F57" s="211">
        <v>0.12915215466358351</v>
      </c>
      <c r="G57" s="211">
        <v>6.2015503875968991E-2</v>
      </c>
      <c r="H57" s="211">
        <v>5.0343917444750141E-2</v>
      </c>
      <c r="I57" s="211">
        <v>6.0377358490566038E-2</v>
      </c>
      <c r="J57" s="211">
        <v>5.7302543685314275E-2</v>
      </c>
      <c r="K57" s="211">
        <v>0.42857142857142855</v>
      </c>
      <c r="L57" s="211">
        <v>4.3293347873500547</v>
      </c>
      <c r="M57" s="211">
        <v>6.985294117647059E-2</v>
      </c>
      <c r="N57" s="211">
        <v>5.784042123456256E-2</v>
      </c>
      <c r="O57" s="211">
        <v>0.42857142857142855</v>
      </c>
      <c r="P57" s="211">
        <v>0.12244103076660183</v>
      </c>
      <c r="Q57" s="211">
        <v>-2.8708133971291867E-2</v>
      </c>
      <c r="R57" s="211">
        <v>-3.3841976214877431E-2</v>
      </c>
      <c r="S57" s="211">
        <v>0</v>
      </c>
      <c r="T57" s="211">
        <v>2.0665800857831768E-5</v>
      </c>
      <c r="U57" s="211" t="s">
        <v>201</v>
      </c>
      <c r="V57" s="211" t="s">
        <v>201</v>
      </c>
      <c r="W57" s="211">
        <v>0</v>
      </c>
      <c r="X57" s="212">
        <v>2.0665800857831768E-5</v>
      </c>
      <c r="Y57" s="221"/>
      <c r="Z57" s="218">
        <v>3.8383838383838381E-2</v>
      </c>
      <c r="AA57" s="219">
        <v>5.0087134685306227E-2</v>
      </c>
    </row>
    <row r="58" spans="1:27" ht="22.5" customHeight="1">
      <c r="A58" s="2" t="s">
        <v>17</v>
      </c>
      <c r="B58" s="643" t="s">
        <v>18</v>
      </c>
      <c r="C58" s="211" t="s">
        <v>201</v>
      </c>
      <c r="D58" s="211" t="s">
        <v>201</v>
      </c>
      <c r="E58" s="211">
        <v>-0.2857142857142857</v>
      </c>
      <c r="F58" s="211">
        <v>2.9378091967833028E-2</v>
      </c>
      <c r="G58" s="211">
        <v>6.2043795620437957E-2</v>
      </c>
      <c r="H58" s="211">
        <v>0.13691971060339969</v>
      </c>
      <c r="I58" s="211">
        <v>5.3380782918149468E-2</v>
      </c>
      <c r="J58" s="211">
        <v>0.12677869019942781</v>
      </c>
      <c r="K58" s="211">
        <v>-0.1</v>
      </c>
      <c r="L58" s="211">
        <v>-0.23886501602892032</v>
      </c>
      <c r="M58" s="211">
        <v>4.8109965635738834E-2</v>
      </c>
      <c r="N58" s="211">
        <v>0.12654675864250012</v>
      </c>
      <c r="O58" s="211">
        <v>-0.2</v>
      </c>
      <c r="P58" s="211">
        <v>4.0892840551777408E-2</v>
      </c>
      <c r="Q58" s="211">
        <v>-1.4778325123152709E-2</v>
      </c>
      <c r="R58" s="211">
        <v>0.16601740671038343</v>
      </c>
      <c r="S58" s="211">
        <v>-3.1390134529147982E-2</v>
      </c>
      <c r="T58" s="211">
        <v>0.13558710738139113</v>
      </c>
      <c r="U58" s="211" t="s">
        <v>201</v>
      </c>
      <c r="V58" s="211" t="s">
        <v>201</v>
      </c>
      <c r="W58" s="211">
        <v>-3.1390134529147982E-2</v>
      </c>
      <c r="X58" s="212">
        <v>0.13558710738139113</v>
      </c>
      <c r="Y58" s="221"/>
      <c r="Z58" s="218">
        <v>1.3618677042801557E-2</v>
      </c>
      <c r="AA58" s="219">
        <v>0.1277012173561908</v>
      </c>
    </row>
    <row r="59" spans="1:27" ht="22.5" customHeight="1">
      <c r="A59" s="2" t="s">
        <v>19</v>
      </c>
      <c r="B59" s="644" t="s">
        <v>20</v>
      </c>
      <c r="C59" s="211" t="s">
        <v>201</v>
      </c>
      <c r="D59" s="211" t="s">
        <v>201</v>
      </c>
      <c r="E59" s="211">
        <v>0</v>
      </c>
      <c r="F59" s="211">
        <v>1.2248189156360879E-3</v>
      </c>
      <c r="G59" s="211">
        <v>0.10309278350515463</v>
      </c>
      <c r="H59" s="211">
        <v>0.36246595608785254</v>
      </c>
      <c r="I59" s="211">
        <v>0.10135135135135136</v>
      </c>
      <c r="J59" s="211">
        <v>0.33134602801940533</v>
      </c>
      <c r="K59" s="211">
        <v>0.66666666666666663</v>
      </c>
      <c r="L59" s="211">
        <v>-0.57953221614840034</v>
      </c>
      <c r="M59" s="211">
        <v>0.11803278688524591</v>
      </c>
      <c r="N59" s="211">
        <v>0.33095565972982038</v>
      </c>
      <c r="O59" s="211">
        <v>-0.125</v>
      </c>
      <c r="P59" s="211">
        <v>-0.59094770005335906</v>
      </c>
      <c r="Q59" s="211">
        <v>1.4999999999999999E-2</v>
      </c>
      <c r="R59" s="211">
        <v>0.20013778256106859</v>
      </c>
      <c r="S59" s="211">
        <v>4.6296296296296294E-3</v>
      </c>
      <c r="T59" s="211">
        <v>2.3788936346204728E-2</v>
      </c>
      <c r="U59" s="211" t="s">
        <v>201</v>
      </c>
      <c r="V59" s="211" t="s">
        <v>201</v>
      </c>
      <c r="W59" s="211">
        <v>4.6296296296296294E-3</v>
      </c>
      <c r="X59" s="212">
        <v>2.3788936346204728E-2</v>
      </c>
      <c r="Y59" s="221"/>
      <c r="Z59" s="218">
        <v>7.1017274472168906E-2</v>
      </c>
      <c r="AA59" s="219">
        <v>0.29145596029056026</v>
      </c>
    </row>
    <row r="60" spans="1:27" ht="20.100000000000001" hidden="1" customHeight="1">
      <c r="A60" s="2" t="s">
        <v>282</v>
      </c>
      <c r="B60" s="643" t="s">
        <v>283</v>
      </c>
      <c r="C60" s="211" t="s">
        <v>201</v>
      </c>
      <c r="D60" s="211" t="s">
        <v>201</v>
      </c>
      <c r="E60" s="211">
        <v>0</v>
      </c>
      <c r="F60" s="211">
        <v>-1.8016522510089956E-2</v>
      </c>
      <c r="G60" s="211">
        <v>1.2461059190031152E-2</v>
      </c>
      <c r="H60" s="211">
        <v>-6.2463814188614082E-2</v>
      </c>
      <c r="I60" s="211">
        <v>1.2269938650306749E-2</v>
      </c>
      <c r="J60" s="211">
        <v>-5.9584246136882207E-2</v>
      </c>
      <c r="K60" s="211">
        <v>-0.26666666666666666</v>
      </c>
      <c r="L60" s="211">
        <v>-5.4560954816709341E-2</v>
      </c>
      <c r="M60" s="211">
        <v>0</v>
      </c>
      <c r="N60" s="211">
        <v>-5.9583566038555531E-2</v>
      </c>
      <c r="O60" s="211">
        <v>-0.21428571428571427</v>
      </c>
      <c r="P60" s="211">
        <v>-6.0687276120830774E-2</v>
      </c>
      <c r="Q60" s="211">
        <v>0</v>
      </c>
      <c r="R60" s="211">
        <v>-0.20564723291562359</v>
      </c>
      <c r="S60" s="211">
        <v>-1.3824884792626729E-2</v>
      </c>
      <c r="T60" s="211">
        <v>-0.19273606094968676</v>
      </c>
      <c r="U60" s="211" t="s">
        <v>201</v>
      </c>
      <c r="V60" s="211" t="s">
        <v>201</v>
      </c>
      <c r="W60" s="211">
        <v>-1.3824884792626729E-2</v>
      </c>
      <c r="X60" s="212">
        <v>-0.19273606094968676</v>
      </c>
      <c r="Y60" s="221"/>
      <c r="Z60" s="218">
        <v>-5.3763440860215058E-3</v>
      </c>
      <c r="AA60" s="219">
        <v>-7.3157313513848521E-2</v>
      </c>
    </row>
    <row r="61" spans="1:27" ht="20.100000000000001" hidden="1" customHeight="1">
      <c r="A61" s="2" t="s">
        <v>287</v>
      </c>
      <c r="B61" s="643" t="s">
        <v>288</v>
      </c>
      <c r="C61" s="211" t="s">
        <v>201</v>
      </c>
      <c r="D61" s="211" t="s">
        <v>201</v>
      </c>
      <c r="E61" s="211">
        <v>0</v>
      </c>
      <c r="F61" s="211">
        <v>1.1459059483729056E-2</v>
      </c>
      <c r="G61" s="211">
        <v>2.4615384615384615E-2</v>
      </c>
      <c r="H61" s="211">
        <v>-9.7484651890703111E-3</v>
      </c>
      <c r="I61" s="211">
        <v>2.4242424242424242E-2</v>
      </c>
      <c r="J61" s="211">
        <v>-8.313781010321002E-3</v>
      </c>
      <c r="K61" s="211">
        <v>0</v>
      </c>
      <c r="L61" s="211">
        <v>-3.3363390441839426E-2</v>
      </c>
      <c r="M61" s="211">
        <v>2.3460410557184751E-2</v>
      </c>
      <c r="N61" s="211">
        <v>-8.317190564719891E-3</v>
      </c>
      <c r="O61" s="211">
        <v>0</v>
      </c>
      <c r="P61" s="211">
        <v>0.12051228325409093</v>
      </c>
      <c r="Q61" s="211">
        <v>0</v>
      </c>
      <c r="R61" s="211">
        <v>2.9406238172048193E-2</v>
      </c>
      <c r="S61" s="211">
        <v>0</v>
      </c>
      <c r="T61" s="211">
        <v>3.8848139587777088E-2</v>
      </c>
      <c r="U61" s="211" t="s">
        <v>201</v>
      </c>
      <c r="V61" s="211" t="s">
        <v>201</v>
      </c>
      <c r="W61" s="211">
        <v>4.6728971962616819E-3</v>
      </c>
      <c r="X61" s="212">
        <v>3.9005901348735598E-2</v>
      </c>
      <c r="Y61" s="221"/>
      <c r="Z61" s="218">
        <v>1.6216216216216217E-2</v>
      </c>
      <c r="AA61" s="219">
        <v>-4.1154126457510166E-3</v>
      </c>
    </row>
    <row r="62" spans="1:27" ht="20.100000000000001" hidden="1" customHeight="1">
      <c r="A62" s="2" t="s">
        <v>289</v>
      </c>
      <c r="B62" s="643" t="s">
        <v>290</v>
      </c>
      <c r="C62" s="211" t="s">
        <v>201</v>
      </c>
      <c r="D62" s="211" t="s">
        <v>201</v>
      </c>
      <c r="E62" s="211">
        <v>0</v>
      </c>
      <c r="F62" s="211">
        <v>3.077493508189482E-3</v>
      </c>
      <c r="G62" s="211">
        <v>-1.2012012012012012E-2</v>
      </c>
      <c r="H62" s="211">
        <v>-6.0659958729188328E-2</v>
      </c>
      <c r="I62" s="211">
        <v>-1.1834319526627219E-2</v>
      </c>
      <c r="J62" s="211">
        <v>-5.6262162948788837E-2</v>
      </c>
      <c r="K62" s="211">
        <v>9.0909090909090912E-2</v>
      </c>
      <c r="L62" s="211">
        <v>0.12733208955223882</v>
      </c>
      <c r="M62" s="211">
        <v>-8.5959885386819486E-3</v>
      </c>
      <c r="N62" s="211">
        <v>-5.6237804692216509E-2</v>
      </c>
      <c r="O62" s="211">
        <v>0</v>
      </c>
      <c r="P62" s="211">
        <v>0.11295788725181144</v>
      </c>
      <c r="Q62" s="211">
        <v>-4.9261083743842365E-3</v>
      </c>
      <c r="R62" s="211">
        <v>9.0144007050698208E-2</v>
      </c>
      <c r="S62" s="211">
        <v>-4.6728971962616819E-3</v>
      </c>
      <c r="T62" s="211">
        <v>9.2694217255735747E-2</v>
      </c>
      <c r="U62" s="211">
        <v>0</v>
      </c>
      <c r="V62" s="211">
        <v>0.1516966067864271</v>
      </c>
      <c r="W62" s="211">
        <v>-4.6511627906976744E-3</v>
      </c>
      <c r="X62" s="212">
        <v>9.2703176127731435E-2</v>
      </c>
      <c r="Y62" s="221"/>
      <c r="Z62" s="218">
        <v>-7.0921985815602835E-3</v>
      </c>
      <c r="AA62" s="219">
        <v>-4.2440851369736167E-2</v>
      </c>
    </row>
    <row r="63" spans="1:27" ht="22.5" customHeight="1">
      <c r="A63" s="2" t="s">
        <v>341</v>
      </c>
      <c r="B63" s="643" t="s">
        <v>342</v>
      </c>
      <c r="C63" s="211" t="s">
        <v>201</v>
      </c>
      <c r="D63" s="211" t="s">
        <v>201</v>
      </c>
      <c r="E63" s="211">
        <v>0</v>
      </c>
      <c r="F63" s="211">
        <v>-5.0528196532930447E-3</v>
      </c>
      <c r="G63" s="211">
        <v>4.0498442367601244E-2</v>
      </c>
      <c r="H63" s="211">
        <v>-9.3353209824122693E-2</v>
      </c>
      <c r="I63" s="211">
        <v>3.9877300613496931E-2</v>
      </c>
      <c r="J63" s="211">
        <v>-8.7632569198133226E-2</v>
      </c>
      <c r="K63" s="211">
        <v>5.8666666666666663</v>
      </c>
      <c r="L63" s="211">
        <v>0.61317135549872115</v>
      </c>
      <c r="M63" s="211">
        <v>0.29618768328445749</v>
      </c>
      <c r="N63" s="211">
        <v>-8.7537688064204935E-2</v>
      </c>
      <c r="O63" s="211">
        <v>-0.21428571428571427</v>
      </c>
      <c r="P63" s="211">
        <v>0.25838155023283527</v>
      </c>
      <c r="Q63" s="211">
        <v>-4.9261083743842365E-3</v>
      </c>
      <c r="R63" s="211">
        <v>-8.259512621117647E-2</v>
      </c>
      <c r="S63" s="211">
        <v>-1.8433179723502304E-2</v>
      </c>
      <c r="T63" s="211">
        <v>-5.2225301307224796E-2</v>
      </c>
      <c r="U63" s="211" t="s">
        <v>201</v>
      </c>
      <c r="V63" s="211" t="s">
        <v>201</v>
      </c>
      <c r="W63" s="211">
        <v>-1.3824884792626729E-2</v>
      </c>
      <c r="X63" s="212">
        <v>-5.1659955266473913E-2</v>
      </c>
      <c r="Y63" s="221"/>
      <c r="Z63" s="218">
        <v>0.17562724014336917</v>
      </c>
      <c r="AA63" s="219">
        <v>-8.3880262904372574E-2</v>
      </c>
    </row>
    <row r="64" spans="1:27" ht="20.100000000000001" hidden="1" customHeight="1">
      <c r="A64" s="2" t="s">
        <v>346</v>
      </c>
      <c r="B64" s="643" t="s">
        <v>347</v>
      </c>
      <c r="C64" s="211" t="s">
        <v>201</v>
      </c>
      <c r="D64" s="211" t="s">
        <v>201</v>
      </c>
      <c r="E64" s="211">
        <v>0.2</v>
      </c>
      <c r="F64" s="211">
        <v>2.3593249391349418E-2</v>
      </c>
      <c r="G64" s="211">
        <v>3.8922155688622756E-2</v>
      </c>
      <c r="H64" s="211">
        <v>0.27878951472300695</v>
      </c>
      <c r="I64" s="211">
        <v>4.1297935103244837E-2</v>
      </c>
      <c r="J64" s="211">
        <v>0.26075989321696819</v>
      </c>
      <c r="K64" s="211">
        <v>-9.7087378640776691E-3</v>
      </c>
      <c r="L64" s="211">
        <v>-1.2022724270048839E-2</v>
      </c>
      <c r="M64" s="211">
        <v>2.9411764705882353E-2</v>
      </c>
      <c r="N64" s="211">
        <v>0.26069460037090203</v>
      </c>
      <c r="O64" s="211">
        <v>0</v>
      </c>
      <c r="P64" s="211">
        <v>0.10772676641941793</v>
      </c>
      <c r="Q64" s="211">
        <v>-9.9009900990099011E-3</v>
      </c>
      <c r="R64" s="211">
        <v>5.0810436720752257E-2</v>
      </c>
      <c r="S64" s="211">
        <v>-9.3896713615023476E-3</v>
      </c>
      <c r="T64" s="211">
        <v>5.7541159951084622E-2</v>
      </c>
      <c r="U64" s="211">
        <v>0</v>
      </c>
      <c r="V64" s="211">
        <v>-1.7985611510790984E-3</v>
      </c>
      <c r="W64" s="211">
        <v>-9.3457943925233638E-3</v>
      </c>
      <c r="X64" s="212">
        <v>5.7505785006653355E-2</v>
      </c>
      <c r="Y64" s="221"/>
      <c r="Z64" s="218">
        <v>1.676829268292683E-2</v>
      </c>
      <c r="AA64" s="219">
        <v>0.23925275769983093</v>
      </c>
    </row>
    <row r="65" spans="1:27" ht="20.100000000000001" hidden="1" customHeight="1">
      <c r="A65" s="2" t="s">
        <v>349</v>
      </c>
      <c r="B65" s="643" t="s">
        <v>350</v>
      </c>
      <c r="C65" s="211" t="s">
        <v>201</v>
      </c>
      <c r="D65" s="211" t="s">
        <v>201</v>
      </c>
      <c r="E65" s="211">
        <v>0</v>
      </c>
      <c r="F65" s="211">
        <v>3.8776374522342512E-2</v>
      </c>
      <c r="G65" s="211">
        <v>1.7291066282420751E-2</v>
      </c>
      <c r="H65" s="211">
        <v>2.0759068692060654E-2</v>
      </c>
      <c r="I65" s="211">
        <v>1.69971671388102E-2</v>
      </c>
      <c r="J65" s="211">
        <v>2.1792537025721512E-2</v>
      </c>
      <c r="K65" s="211">
        <v>-4.9019607843137254E-2</v>
      </c>
      <c r="L65" s="211">
        <v>-5.0815726129980667E-3</v>
      </c>
      <c r="M65" s="211">
        <v>2.1978021978021978E-3</v>
      </c>
      <c r="N65" s="211">
        <v>2.1787495986752177E-2</v>
      </c>
      <c r="O65" s="211">
        <v>-9.0909090909090912E-2</v>
      </c>
      <c r="P65" s="211">
        <v>4.7641591133551167E-2</v>
      </c>
      <c r="Q65" s="211">
        <v>-0.01</v>
      </c>
      <c r="R65" s="211">
        <v>7.0202020267530016E-2</v>
      </c>
      <c r="S65" s="211">
        <v>-1.4218009478672985E-2</v>
      </c>
      <c r="T65" s="211">
        <v>6.7407498009683375E-2</v>
      </c>
      <c r="U65" s="211">
        <v>0</v>
      </c>
      <c r="V65" s="211">
        <v>6.7567567567568534E-3</v>
      </c>
      <c r="W65" s="211">
        <v>-1.4150943396226415E-2</v>
      </c>
      <c r="X65" s="212">
        <v>6.7373369146822126E-2</v>
      </c>
      <c r="Y65" s="221"/>
      <c r="Z65" s="218">
        <v>-2.9985007496251873E-3</v>
      </c>
      <c r="AA65" s="219">
        <v>2.5892517546105422E-2</v>
      </c>
    </row>
    <row r="66" spans="1:27" ht="20.100000000000001" hidden="1" customHeight="1">
      <c r="A66" s="2" t="s">
        <v>352</v>
      </c>
      <c r="B66" s="643" t="s">
        <v>353</v>
      </c>
      <c r="C66" s="211" t="s">
        <v>201</v>
      </c>
      <c r="D66" s="211" t="s">
        <v>201</v>
      </c>
      <c r="E66" s="211">
        <v>0</v>
      </c>
      <c r="F66" s="211">
        <v>5.1129282518327839E-3</v>
      </c>
      <c r="G66" s="211">
        <v>1.69971671388102E-2</v>
      </c>
      <c r="H66" s="211">
        <v>2.6871224359009304E-2</v>
      </c>
      <c r="I66" s="211">
        <v>1.6713091922005572E-2</v>
      </c>
      <c r="J66" s="211">
        <v>2.560242911036598E-2</v>
      </c>
      <c r="K66" s="211">
        <v>-3.0927835051546393E-2</v>
      </c>
      <c r="L66" s="211">
        <v>-7.4327956989247324E-2</v>
      </c>
      <c r="M66" s="211">
        <v>6.5789473684210523E-3</v>
      </c>
      <c r="N66" s="211">
        <v>2.5584177111779315E-2</v>
      </c>
      <c r="O66" s="211">
        <v>0</v>
      </c>
      <c r="P66" s="211">
        <v>5.8483046547422195E-2</v>
      </c>
      <c r="Q66" s="211">
        <v>5.0505050505050509E-3</v>
      </c>
      <c r="R66" s="211">
        <v>8.6121837933659143E-2</v>
      </c>
      <c r="S66" s="211">
        <v>4.807692307692308E-3</v>
      </c>
      <c r="T66" s="211">
        <v>8.2761664089553572E-2</v>
      </c>
      <c r="U66" s="211">
        <v>0</v>
      </c>
      <c r="V66" s="211">
        <v>2.2371364653242577E-3</v>
      </c>
      <c r="W66" s="211">
        <v>4.7846889952153108E-3</v>
      </c>
      <c r="X66" s="212">
        <v>8.2718925313467084E-2</v>
      </c>
      <c r="Y66" s="221"/>
      <c r="Z66" s="218">
        <v>6.0150375939849628E-3</v>
      </c>
      <c r="AA66" s="219">
        <v>3.0937210880561884E-2</v>
      </c>
    </row>
    <row r="67" spans="1:27" ht="22.5" customHeight="1">
      <c r="A67" s="2" t="s">
        <v>356</v>
      </c>
      <c r="B67" s="644" t="s">
        <v>357</v>
      </c>
      <c r="C67" s="220" t="s">
        <v>201</v>
      </c>
      <c r="D67" s="220" t="s">
        <v>201</v>
      </c>
      <c r="E67" s="220">
        <v>0.2</v>
      </c>
      <c r="F67" s="220">
        <v>0.1234663332647277</v>
      </c>
      <c r="G67" s="220">
        <v>8.0838323353293412E-2</v>
      </c>
      <c r="H67" s="220">
        <v>0.32064970140007787</v>
      </c>
      <c r="I67" s="220">
        <v>8.2595870206489674E-2</v>
      </c>
      <c r="J67" s="220">
        <v>0.30671869229951026</v>
      </c>
      <c r="K67" s="220">
        <v>-0.23300970873786409</v>
      </c>
      <c r="L67" s="220">
        <v>-0.25379838816224076</v>
      </c>
      <c r="M67" s="220">
        <v>9.0497737556561094E-3</v>
      </c>
      <c r="N67" s="220">
        <v>0.30658452775563577</v>
      </c>
      <c r="O67" s="220">
        <v>-9.0909090909090912E-2</v>
      </c>
      <c r="P67" s="220">
        <v>0.15716748864382019</v>
      </c>
      <c r="Q67" s="220">
        <v>-9.9009900990099011E-3</v>
      </c>
      <c r="R67" s="220">
        <v>0.21339459514115788</v>
      </c>
      <c r="S67" s="220">
        <v>-1.4084507042253521E-2</v>
      </c>
      <c r="T67" s="220">
        <v>0.20674537700148413</v>
      </c>
      <c r="U67" s="220">
        <v>0</v>
      </c>
      <c r="V67" s="220">
        <v>-5.350719424460422E-2</v>
      </c>
      <c r="W67" s="220">
        <v>-1.4018691588785047E-2</v>
      </c>
      <c r="X67" s="706">
        <v>0.2065902293183654</v>
      </c>
      <c r="Y67" s="221"/>
      <c r="Z67" s="218">
        <v>1.5243902439024391E-3</v>
      </c>
      <c r="AA67" s="219">
        <v>0.2960324606487309</v>
      </c>
    </row>
    <row r="68" spans="1:27" ht="20.100000000000001" hidden="1" customHeight="1">
      <c r="A68" s="2" t="s">
        <v>358</v>
      </c>
      <c r="B68" s="660" t="s">
        <v>359</v>
      </c>
      <c r="C68" s="705" t="s">
        <v>201</v>
      </c>
      <c r="D68" s="705" t="s">
        <v>201</v>
      </c>
      <c r="E68" s="705">
        <v>4.333333333333333</v>
      </c>
      <c r="F68" s="705">
        <v>0.51960665257322436</v>
      </c>
      <c r="G68" s="705">
        <v>-1.1080332409972299E-2</v>
      </c>
      <c r="H68" s="705">
        <v>-0.20738168961055273</v>
      </c>
      <c r="I68" s="705">
        <v>5.9945504087193457E-2</v>
      </c>
      <c r="J68" s="705">
        <v>-0.16322284509667875</v>
      </c>
      <c r="K68" s="705">
        <v>-0.94936708860759489</v>
      </c>
      <c r="L68" s="705">
        <v>-0.439270538243626</v>
      </c>
      <c r="M68" s="705">
        <v>-0.11883408071748879</v>
      </c>
      <c r="N68" s="705">
        <v>-0.16326058073503855</v>
      </c>
      <c r="O68" s="705">
        <v>0</v>
      </c>
      <c r="P68" s="705">
        <v>-1.8665247725353173E-2</v>
      </c>
      <c r="Q68" s="705">
        <v>-6.5000000000000002E-2</v>
      </c>
      <c r="R68" s="705">
        <v>-7.446046023397708E-2</v>
      </c>
      <c r="S68" s="705">
        <v>-6.1904761904761907E-2</v>
      </c>
      <c r="T68" s="705">
        <v>-6.8133394277061082E-2</v>
      </c>
      <c r="U68" s="705">
        <v>0</v>
      </c>
      <c r="V68" s="705">
        <v>4.0855106888361019E-2</v>
      </c>
      <c r="W68" s="705">
        <v>-6.1611374407582936E-2</v>
      </c>
      <c r="X68" s="707">
        <v>-6.8082427348924016E-2</v>
      </c>
      <c r="Y68" s="221"/>
      <c r="Z68" s="218">
        <v>-0.1004566210045662</v>
      </c>
      <c r="AA68" s="219">
        <v>-0.15390989402616267</v>
      </c>
    </row>
    <row r="69" spans="1:27" ht="20.100000000000001" hidden="1" customHeight="1">
      <c r="A69" s="2" t="s">
        <v>360</v>
      </c>
      <c r="B69" s="643" t="s">
        <v>361</v>
      </c>
      <c r="C69" s="211" t="s">
        <v>201</v>
      </c>
      <c r="D69" s="211" t="s">
        <v>201</v>
      </c>
      <c r="E69" s="211">
        <v>-3.125E-2</v>
      </c>
      <c r="F69" s="211">
        <v>-0.40901783379361806</v>
      </c>
      <c r="G69" s="211">
        <v>4.4817927170868348E-2</v>
      </c>
      <c r="H69" s="211">
        <v>7.7357823694204256E-2</v>
      </c>
      <c r="I69" s="211">
        <v>3.8560411311053984E-2</v>
      </c>
      <c r="J69" s="211">
        <v>2.3706127542555494E-2</v>
      </c>
      <c r="K69" s="211">
        <v>-0.5</v>
      </c>
      <c r="L69" s="211">
        <v>-0.2620776760341017</v>
      </c>
      <c r="M69" s="211">
        <v>3.3078880407124679E-2</v>
      </c>
      <c r="N69" s="211">
        <v>2.3679947621232492E-2</v>
      </c>
      <c r="O69" s="211">
        <v>0.2</v>
      </c>
      <c r="P69" s="211">
        <v>7.2025457866313133E-2</v>
      </c>
      <c r="Q69" s="211">
        <v>2.6737967914438502E-2</v>
      </c>
      <c r="R69" s="211">
        <v>0.15957276168914877</v>
      </c>
      <c r="S69" s="211">
        <v>3.553299492385787E-2</v>
      </c>
      <c r="T69" s="211">
        <v>0.149118060326597</v>
      </c>
      <c r="U69" s="211">
        <v>0</v>
      </c>
      <c r="V69" s="211">
        <v>2.7384755819260677E-2</v>
      </c>
      <c r="W69" s="211">
        <v>3.5353535353535352E-2</v>
      </c>
      <c r="X69" s="212">
        <v>0.14905447894419169</v>
      </c>
      <c r="Y69" s="221"/>
      <c r="Z69" s="218">
        <v>3.3840947546531303E-2</v>
      </c>
      <c r="AA69" s="219">
        <v>3.7246716889011315E-2</v>
      </c>
    </row>
    <row r="70" spans="1:27" ht="20.100000000000001" hidden="1" customHeight="1">
      <c r="A70" s="2" t="s">
        <v>362</v>
      </c>
      <c r="B70" s="643" t="s">
        <v>363</v>
      </c>
      <c r="C70" s="211" t="s">
        <v>201</v>
      </c>
      <c r="D70" s="211" t="s">
        <v>201</v>
      </c>
      <c r="E70" s="211">
        <v>0</v>
      </c>
      <c r="F70" s="211">
        <v>-1.1928626910624268E-2</v>
      </c>
      <c r="G70" s="211">
        <v>-0.22520107238605899</v>
      </c>
      <c r="H70" s="211">
        <v>-0.14851433762403593</v>
      </c>
      <c r="I70" s="211">
        <v>-0.20792079207920791</v>
      </c>
      <c r="J70" s="211">
        <v>-0.13981640648554283</v>
      </c>
      <c r="K70" s="211">
        <v>0</v>
      </c>
      <c r="L70" s="211">
        <v>0</v>
      </c>
      <c r="M70" s="211">
        <v>-0.20689655172413793</v>
      </c>
      <c r="N70" s="211">
        <v>-0.13980717364545531</v>
      </c>
      <c r="O70" s="211">
        <v>0</v>
      </c>
      <c r="P70" s="211">
        <v>-0.1631000008446522</v>
      </c>
      <c r="Q70" s="211">
        <v>5.2083333333333336E-2</v>
      </c>
      <c r="R70" s="211">
        <v>-0.18150756295602291</v>
      </c>
      <c r="S70" s="211">
        <v>4.9019607843137254E-2</v>
      </c>
      <c r="T70" s="211">
        <v>-0.17945684667648504</v>
      </c>
      <c r="U70" s="211">
        <v>0</v>
      </c>
      <c r="V70" s="211">
        <v>-2.2656597067969859E-2</v>
      </c>
      <c r="W70" s="211">
        <v>4.878048780487805E-2</v>
      </c>
      <c r="X70" s="212">
        <v>-0.17938362160536911</v>
      </c>
      <c r="Y70" s="221"/>
      <c r="Z70" s="218">
        <v>-0.12111292962356793</v>
      </c>
      <c r="AA70" s="219">
        <v>-0.14455136808943156</v>
      </c>
    </row>
    <row r="71" spans="1:27" ht="22.5" customHeight="1">
      <c r="A71" s="2" t="s">
        <v>368</v>
      </c>
      <c r="B71" s="643" t="s">
        <v>368</v>
      </c>
      <c r="C71" s="211" t="s">
        <v>201</v>
      </c>
      <c r="D71" s="211" t="s">
        <v>201</v>
      </c>
      <c r="E71" s="211">
        <v>4</v>
      </c>
      <c r="F71" s="211">
        <v>-0.18165019729539034</v>
      </c>
      <c r="G71" s="211">
        <v>-0.10526315789473684</v>
      </c>
      <c r="H71" s="211">
        <v>-0.24415983761576779</v>
      </c>
      <c r="I71" s="211">
        <v>-3.8147138964577658E-2</v>
      </c>
      <c r="J71" s="211">
        <v>-0.24036286684284761</v>
      </c>
      <c r="K71" s="211">
        <v>-0.94936708860759489</v>
      </c>
      <c r="L71" s="211">
        <v>-2.2946175637393759E-2</v>
      </c>
      <c r="M71" s="211">
        <v>-0.19955156950672645</v>
      </c>
      <c r="N71" s="211">
        <v>-0.24033314604518691</v>
      </c>
      <c r="O71" s="211">
        <v>0.2</v>
      </c>
      <c r="P71" s="211">
        <v>4.9346407647173428E-2</v>
      </c>
      <c r="Q71" s="211">
        <v>1.4999999999999999E-2</v>
      </c>
      <c r="R71" s="211">
        <v>-9.7368515654849778E-3</v>
      </c>
      <c r="S71" s="211">
        <v>2.3809523809523808E-2</v>
      </c>
      <c r="T71" s="211">
        <v>-3.0369276619729517E-3</v>
      </c>
      <c r="U71" s="211">
        <v>0</v>
      </c>
      <c r="V71" s="211">
        <v>4.5130641330166234E-2</v>
      </c>
      <c r="W71" s="211">
        <v>2.3696682464454975E-2</v>
      </c>
      <c r="X71" s="212">
        <v>-3.014402780897347E-3</v>
      </c>
      <c r="Y71" s="221"/>
      <c r="Z71" s="218">
        <v>-0.12785388127853881</v>
      </c>
      <c r="AA71" s="219">
        <v>-0.21701799294060697</v>
      </c>
    </row>
    <row r="72" spans="1:27" ht="20.100000000000001" hidden="1" customHeight="1">
      <c r="A72" s="2" t="s">
        <v>368</v>
      </c>
      <c r="B72" s="643" t="s">
        <v>371</v>
      </c>
      <c r="C72" s="211" t="s">
        <v>201</v>
      </c>
      <c r="D72" s="211" t="s">
        <v>201</v>
      </c>
      <c r="E72" s="211">
        <v>-3.3333333333333333E-2</v>
      </c>
      <c r="F72" s="211">
        <v>-4.209060940494661E-3</v>
      </c>
      <c r="G72" s="211">
        <v>4.6439628482972138E-2</v>
      </c>
      <c r="H72" s="211">
        <v>0.17506310781537557</v>
      </c>
      <c r="I72" s="211">
        <v>3.9660056657223795E-2</v>
      </c>
      <c r="J72" s="211">
        <v>0.16333208383504949</v>
      </c>
      <c r="K72" s="211">
        <v>0</v>
      </c>
      <c r="L72" s="211">
        <v>0.4578501014786896</v>
      </c>
      <c r="M72" s="211">
        <v>3.9215686274509803E-2</v>
      </c>
      <c r="N72" s="211">
        <v>0.16338386535081145</v>
      </c>
      <c r="O72" s="211">
        <v>0</v>
      </c>
      <c r="P72" s="211">
        <v>-6.8974668043981807E-2</v>
      </c>
      <c r="Q72" s="211">
        <v>1.9704433497536946E-2</v>
      </c>
      <c r="R72" s="211">
        <v>-4.1762757795628005E-2</v>
      </c>
      <c r="S72" s="211">
        <v>1.8604651162790697E-2</v>
      </c>
      <c r="T72" s="211">
        <v>-4.5010669867896022E-2</v>
      </c>
      <c r="U72" s="211">
        <v>0</v>
      </c>
      <c r="V72" s="211">
        <v>-2.9090909090909115E-2</v>
      </c>
      <c r="W72" s="211">
        <v>1.8518518518518517E-2</v>
      </c>
      <c r="X72" s="212">
        <v>-4.5002865710634797E-2</v>
      </c>
      <c r="Y72" s="221"/>
      <c r="Z72" s="218">
        <v>3.1413612565445025E-2</v>
      </c>
      <c r="AA72" s="219">
        <v>0.13731552418279616</v>
      </c>
    </row>
    <row r="73" spans="1:27" ht="20.100000000000001" hidden="1" customHeight="1">
      <c r="A73" s="2" t="s">
        <v>368</v>
      </c>
      <c r="B73" s="643" t="s">
        <v>372</v>
      </c>
      <c r="C73" s="211" t="s">
        <v>201</v>
      </c>
      <c r="D73" s="211" t="s">
        <v>201</v>
      </c>
      <c r="E73" s="211">
        <v>0</v>
      </c>
      <c r="F73" s="211">
        <v>1.145560002093623E-2</v>
      </c>
      <c r="G73" s="211">
        <v>-1.7751479289940829E-2</v>
      </c>
      <c r="H73" s="211">
        <v>-8.1438947722601749E-4</v>
      </c>
      <c r="I73" s="211">
        <v>-1.6348773841961851E-2</v>
      </c>
      <c r="J73" s="211">
        <v>-1.2711264294408241E-4</v>
      </c>
      <c r="K73" s="211">
        <v>-0.25</v>
      </c>
      <c r="L73" s="211">
        <v>0.47068118769421985</v>
      </c>
      <c r="M73" s="211">
        <v>-1.8867924528301886E-2</v>
      </c>
      <c r="N73" s="211">
        <v>-2.3384444222505546E-5</v>
      </c>
      <c r="O73" s="211">
        <v>0</v>
      </c>
      <c r="P73" s="211">
        <v>5.119904587598726E-2</v>
      </c>
      <c r="Q73" s="211">
        <v>9.6618357487922701E-3</v>
      </c>
      <c r="R73" s="211">
        <v>5.4622746656653925E-2</v>
      </c>
      <c r="S73" s="211">
        <v>9.1324200913242004E-3</v>
      </c>
      <c r="T73" s="211">
        <v>5.4224360706465712E-2</v>
      </c>
      <c r="U73" s="211">
        <v>0</v>
      </c>
      <c r="V73" s="211">
        <v>9.3632958801496133E-4</v>
      </c>
      <c r="W73" s="211">
        <v>9.0909090909090905E-3</v>
      </c>
      <c r="X73" s="212">
        <v>5.4197802689238024E-2</v>
      </c>
      <c r="Y73" s="221"/>
      <c r="Z73" s="218">
        <v>-8.4602368866328256E-3</v>
      </c>
      <c r="AA73" s="219">
        <v>5.6721365523180658E-3</v>
      </c>
    </row>
    <row r="74" spans="1:27" ht="20.100000000000001" hidden="1" customHeight="1">
      <c r="A74" s="2" t="s">
        <v>368</v>
      </c>
      <c r="B74" s="643" t="s">
        <v>374</v>
      </c>
      <c r="C74" s="211" t="s">
        <v>201</v>
      </c>
      <c r="D74" s="211" t="s">
        <v>201</v>
      </c>
      <c r="E74" s="211">
        <v>3.4482758620689655E-2</v>
      </c>
      <c r="F74" s="211">
        <v>6.136727301206564E-2</v>
      </c>
      <c r="G74" s="211">
        <v>2.710843373493976E-2</v>
      </c>
      <c r="H74" s="211">
        <v>-3.2096882815634283E-2</v>
      </c>
      <c r="I74" s="211">
        <v>2.7700831024930747E-2</v>
      </c>
      <c r="J74" s="211">
        <v>-2.6801045524355648E-2</v>
      </c>
      <c r="K74" s="211">
        <v>0.66666666666666663</v>
      </c>
      <c r="L74" s="211">
        <v>0.40901970240803237</v>
      </c>
      <c r="M74" s="211">
        <v>3.2967032967032968E-2</v>
      </c>
      <c r="N74" s="211">
        <v>-2.6659827763803715E-2</v>
      </c>
      <c r="O74" s="211">
        <v>-0.25</v>
      </c>
      <c r="P74" s="211">
        <v>8.6875848601451061E-2</v>
      </c>
      <c r="Q74" s="211">
        <v>2.8708133971291867E-2</v>
      </c>
      <c r="R74" s="211">
        <v>6.9844391796404906E-2</v>
      </c>
      <c r="S74" s="211">
        <v>1.3574660633484163E-2</v>
      </c>
      <c r="T74" s="211">
        <v>7.1820505454662634E-2</v>
      </c>
      <c r="U74" s="211">
        <v>0</v>
      </c>
      <c r="V74" s="211">
        <v>1.5434985968194662E-2</v>
      </c>
      <c r="W74" s="211">
        <v>1.3513513513513514E-2</v>
      </c>
      <c r="X74" s="212">
        <v>7.179382348378166E-2</v>
      </c>
      <c r="Y74" s="221"/>
      <c r="Z74" s="218">
        <v>2.5597269624573378E-2</v>
      </c>
      <c r="AA74" s="219">
        <v>-1.5819012310000036E-2</v>
      </c>
    </row>
    <row r="75" spans="1:27" ht="22.5" customHeight="1">
      <c r="A75" s="2" t="s">
        <v>368</v>
      </c>
      <c r="B75" s="643" t="s">
        <v>375</v>
      </c>
      <c r="C75" s="211" t="s">
        <v>201</v>
      </c>
      <c r="D75" s="211" t="s">
        <v>201</v>
      </c>
      <c r="E75" s="211">
        <v>-6.6666666666666666E-2</v>
      </c>
      <c r="F75" s="211">
        <v>6.0155054240531525E-2</v>
      </c>
      <c r="G75" s="211">
        <v>8.3591331269349839E-2</v>
      </c>
      <c r="H75" s="211">
        <v>-9.4430242217172344E-3</v>
      </c>
      <c r="I75" s="211">
        <v>7.0821529745042494E-2</v>
      </c>
      <c r="J75" s="211">
        <v>-4.8887382269005523E-3</v>
      </c>
      <c r="K75" s="211">
        <v>1.25</v>
      </c>
      <c r="L75" s="211">
        <v>2.7922223832995074</v>
      </c>
      <c r="M75" s="211">
        <v>8.4033613445378158E-2</v>
      </c>
      <c r="N75" s="211">
        <v>-4.3969562476994682E-3</v>
      </c>
      <c r="O75" s="211">
        <v>-0.25</v>
      </c>
      <c r="P75" s="211">
        <v>-0.11490605252588797</v>
      </c>
      <c r="Q75" s="211">
        <v>2.4630541871921183E-2</v>
      </c>
      <c r="R75" s="211">
        <v>-0.10562208492283051</v>
      </c>
      <c r="S75" s="211">
        <v>9.3023255813953487E-3</v>
      </c>
      <c r="T75" s="211">
        <v>-0.1067301846549447</v>
      </c>
      <c r="U75" s="211">
        <v>0</v>
      </c>
      <c r="V75" s="211">
        <v>-1.9545454545454533E-2</v>
      </c>
      <c r="W75" s="211">
        <v>9.2592592592592587E-3</v>
      </c>
      <c r="X75" s="212">
        <v>-0.10668744510916371</v>
      </c>
      <c r="Y75" s="221"/>
      <c r="Z75" s="218">
        <v>5.5846422338568937E-2</v>
      </c>
      <c r="AA75" s="219">
        <v>-1.7193084620658886E-2</v>
      </c>
    </row>
    <row r="76" spans="1:27" ht="20.100000000000001" hidden="1" customHeight="1">
      <c r="A76" s="2" t="s">
        <v>368</v>
      </c>
      <c r="B76" s="643" t="s">
        <v>376</v>
      </c>
      <c r="C76" s="211" t="s">
        <v>201</v>
      </c>
      <c r="D76" s="211" t="s">
        <v>201</v>
      </c>
      <c r="E76" s="211">
        <v>0</v>
      </c>
      <c r="F76" s="211">
        <v>-4.9569341978487995E-3</v>
      </c>
      <c r="G76" s="211">
        <v>0.22</v>
      </c>
      <c r="H76" s="211">
        <v>7.2452577311182695E-2</v>
      </c>
      <c r="I76" s="211">
        <v>0.20370370370370369</v>
      </c>
      <c r="J76" s="211">
        <v>6.7056040747122209E-2</v>
      </c>
      <c r="K76" s="211">
        <v>0.1111111111111111</v>
      </c>
      <c r="L76" s="211">
        <v>8.0183495006451E-2</v>
      </c>
      <c r="M76" s="211">
        <v>0.20155038759689922</v>
      </c>
      <c r="N76" s="211">
        <v>6.7064832004315747E-2</v>
      </c>
      <c r="O76" s="211">
        <v>0</v>
      </c>
      <c r="P76" s="211">
        <v>0.70530909164105438</v>
      </c>
      <c r="Q76" s="211">
        <v>2.403846153846154E-2</v>
      </c>
      <c r="R76" s="211">
        <v>0.1622197316157703</v>
      </c>
      <c r="S76" s="211">
        <v>2.3041474654377881E-2</v>
      </c>
      <c r="T76" s="211">
        <v>0.22644756025238419</v>
      </c>
      <c r="U76" s="211">
        <v>0</v>
      </c>
      <c r="V76" s="211">
        <v>-1.0199350950394013E-2</v>
      </c>
      <c r="W76" s="211">
        <v>2.2935779816513763E-2</v>
      </c>
      <c r="X76" s="212">
        <v>0.22632023505981588</v>
      </c>
      <c r="Y76" s="221"/>
      <c r="Z76" s="218">
        <v>0.13719008264462809</v>
      </c>
      <c r="AA76" s="219">
        <v>8.5172926151788619E-2</v>
      </c>
    </row>
    <row r="77" spans="1:27" ht="20.100000000000001" hidden="1" customHeight="1">
      <c r="A77" s="2" t="s">
        <v>368</v>
      </c>
      <c r="B77" s="643" t="s">
        <v>378</v>
      </c>
      <c r="C77" s="211" t="s">
        <v>201</v>
      </c>
      <c r="D77" s="211" t="s">
        <v>201</v>
      </c>
      <c r="E77" s="211">
        <v>-7.1428571428571425E-2</v>
      </c>
      <c r="F77" s="211">
        <v>-1.9307593675664536E-3</v>
      </c>
      <c r="G77" s="211">
        <v>0.10304449648711944</v>
      </c>
      <c r="H77" s="211">
        <v>2.4982613043246366E-2</v>
      </c>
      <c r="I77" s="211">
        <v>9.2307692307692313E-2</v>
      </c>
      <c r="J77" s="211">
        <v>2.3232993718649984E-2</v>
      </c>
      <c r="K77" s="211">
        <v>6</v>
      </c>
      <c r="L77" s="211">
        <v>1.6539703605397031</v>
      </c>
      <c r="M77" s="211">
        <v>0.21935483870967742</v>
      </c>
      <c r="N77" s="211">
        <v>2.4338500026848724E-2</v>
      </c>
      <c r="O77" s="211">
        <v>-0.1111111111111111</v>
      </c>
      <c r="P77" s="211">
        <v>-0.75425464614090887</v>
      </c>
      <c r="Q77" s="211">
        <v>2.3474178403755867E-2</v>
      </c>
      <c r="R77" s="211">
        <v>2.9604702804203374E-2</v>
      </c>
      <c r="S77" s="211">
        <v>1.8018018018018018E-2</v>
      </c>
      <c r="T77" s="211">
        <v>-9.9292713415697301E-2</v>
      </c>
      <c r="U77" s="211">
        <v>0</v>
      </c>
      <c r="V77" s="211">
        <v>-1.8266978922716653E-2</v>
      </c>
      <c r="W77" s="211">
        <v>1.7937219730941704E-2</v>
      </c>
      <c r="X77" s="212">
        <v>-9.9257526571518886E-2</v>
      </c>
      <c r="Y77" s="221"/>
      <c r="Z77" s="218">
        <v>0.15406976744186046</v>
      </c>
      <c r="AA77" s="219">
        <v>8.4571279115336767E-3</v>
      </c>
    </row>
    <row r="78" spans="1:27" ht="20.100000000000001" hidden="1" customHeight="1">
      <c r="A78" s="2" t="s">
        <v>368</v>
      </c>
      <c r="B78" s="643" t="s">
        <v>379</v>
      </c>
      <c r="C78" s="211" t="s">
        <v>201</v>
      </c>
      <c r="D78" s="211" t="s">
        <v>201</v>
      </c>
      <c r="E78" s="211">
        <v>3.8461538461538464E-2</v>
      </c>
      <c r="F78" s="211">
        <v>2.7821210846039279E-2</v>
      </c>
      <c r="G78" s="211">
        <v>2.7600849256900213E-2</v>
      </c>
      <c r="H78" s="211">
        <v>2.9285625440437967E-2</v>
      </c>
      <c r="I78" s="211">
        <v>2.8169014084507043E-2</v>
      </c>
      <c r="J78" s="211">
        <v>2.9192766092368174E-2</v>
      </c>
      <c r="K78" s="211">
        <v>0.27142857142857141</v>
      </c>
      <c r="L78" s="211">
        <v>0.19347257180004343</v>
      </c>
      <c r="M78" s="211">
        <v>5.8201058201058198E-2</v>
      </c>
      <c r="N78" s="211">
        <v>2.9481311359465925E-2</v>
      </c>
      <c r="O78" s="211">
        <v>0</v>
      </c>
      <c r="P78" s="211">
        <v>0.19310987450250292</v>
      </c>
      <c r="Q78" s="211">
        <v>1.3761467889908258E-2</v>
      </c>
      <c r="R78" s="211">
        <v>0.11436314044420991</v>
      </c>
      <c r="S78" s="211">
        <v>1.3274336283185841E-2</v>
      </c>
      <c r="T78" s="211">
        <v>0.11789611296785517</v>
      </c>
      <c r="U78" s="211">
        <v>0</v>
      </c>
      <c r="V78" s="211">
        <v>-2.1946564885496223E-2</v>
      </c>
      <c r="W78" s="211">
        <v>1.3215859030837005E-2</v>
      </c>
      <c r="X78" s="212">
        <v>0.11782992335666231</v>
      </c>
      <c r="Y78" s="221"/>
      <c r="Z78" s="218">
        <v>4.534005037783375E-2</v>
      </c>
      <c r="AA78" s="219">
        <v>3.9621042635264725E-2</v>
      </c>
    </row>
    <row r="79" spans="1:27" ht="22.5" customHeight="1">
      <c r="A79" s="2"/>
      <c r="B79" s="643" t="s">
        <v>386</v>
      </c>
      <c r="C79" s="211" t="s">
        <v>201</v>
      </c>
      <c r="D79" s="211" t="s">
        <v>201</v>
      </c>
      <c r="E79" s="211">
        <v>0</v>
      </c>
      <c r="F79" s="211">
        <v>5.1082682698661161E-2</v>
      </c>
      <c r="G79" s="211">
        <v>0.3914285714285714</v>
      </c>
      <c r="H79" s="211">
        <v>0.1417334433268371</v>
      </c>
      <c r="I79" s="211">
        <v>0.36243386243386244</v>
      </c>
      <c r="J79" s="211">
        <v>0.1354138046318844</v>
      </c>
      <c r="K79" s="211">
        <v>10</v>
      </c>
      <c r="L79" s="211">
        <v>3.0878769054331725</v>
      </c>
      <c r="M79" s="211">
        <v>0.58656330749354002</v>
      </c>
      <c r="N79" s="211">
        <v>0.13739102443093923</v>
      </c>
      <c r="O79" s="211">
        <v>-0.1111111111111111</v>
      </c>
      <c r="P79" s="211">
        <v>-0.47512521833364751</v>
      </c>
      <c r="Q79" s="211">
        <v>3.3653846153846152E-2</v>
      </c>
      <c r="R79" s="211">
        <v>0.39538377068103231</v>
      </c>
      <c r="S79" s="211">
        <v>2.7649769585253458E-2</v>
      </c>
      <c r="T79" s="211">
        <v>0.29243404216772811</v>
      </c>
      <c r="U79" s="211">
        <v>0</v>
      </c>
      <c r="V79" s="211">
        <v>1.7153453871117337E-2</v>
      </c>
      <c r="W79" s="211">
        <v>2.7522935779816515E-2</v>
      </c>
      <c r="X79" s="212">
        <v>0.29228593056239566</v>
      </c>
      <c r="Y79" s="221"/>
      <c r="Z79" s="218">
        <v>0.38512396694214879</v>
      </c>
      <c r="AA79" s="219">
        <v>0.15500330941077706</v>
      </c>
    </row>
    <row r="80" spans="1:27" ht="20.100000000000001" hidden="1" customHeight="1">
      <c r="A80" s="2"/>
      <c r="B80" s="643" t="s">
        <v>389</v>
      </c>
      <c r="C80" s="211" t="s">
        <v>201</v>
      </c>
      <c r="D80" s="211" t="s">
        <v>201</v>
      </c>
      <c r="E80" s="211">
        <v>0</v>
      </c>
      <c r="F80" s="211">
        <v>7.2211253367334499E-2</v>
      </c>
      <c r="G80" s="211">
        <v>3.6960985626283367E-2</v>
      </c>
      <c r="H80" s="211">
        <v>5.6164752621971681E-2</v>
      </c>
      <c r="I80" s="211">
        <v>3.4951456310679613E-2</v>
      </c>
      <c r="J80" s="211">
        <v>5.7200333084595129E-2</v>
      </c>
      <c r="K80" s="211">
        <v>0.16161616161616163</v>
      </c>
      <c r="L80" s="211">
        <v>0.19444282090546708</v>
      </c>
      <c r="M80" s="211">
        <v>5.5374592833876218E-2</v>
      </c>
      <c r="N80" s="211">
        <v>5.7530662361811959E-2</v>
      </c>
      <c r="O80" s="211">
        <v>0.125</v>
      </c>
      <c r="P80" s="211">
        <v>6.4011290269726698E-2</v>
      </c>
      <c r="Q80" s="211">
        <v>-1.8604651162790697E-2</v>
      </c>
      <c r="R80" s="211">
        <v>8.5315474315513177E-3</v>
      </c>
      <c r="S80" s="211">
        <v>-1.3452914798206279E-2</v>
      </c>
      <c r="T80" s="211">
        <v>1.1196157737730639E-2</v>
      </c>
      <c r="U80" s="211">
        <v>0</v>
      </c>
      <c r="V80" s="211">
        <v>-9.1157702825886834E-4</v>
      </c>
      <c r="W80" s="211">
        <v>-1.3392857142857142E-2</v>
      </c>
      <c r="X80" s="212">
        <v>1.1191030254341315E-2</v>
      </c>
      <c r="Y80" s="221"/>
      <c r="Z80" s="218">
        <v>3.6992840095465392E-2</v>
      </c>
      <c r="AA80" s="219">
        <v>5.1635353851487334E-2</v>
      </c>
    </row>
    <row r="81" spans="1:27" ht="20.100000000000001" hidden="1" customHeight="1">
      <c r="A81" s="2"/>
      <c r="B81" s="643" t="s">
        <v>414</v>
      </c>
      <c r="C81" s="211" t="s">
        <v>201</v>
      </c>
      <c r="D81" s="211" t="s">
        <v>201</v>
      </c>
      <c r="E81" s="211">
        <v>-7.1428571428571425E-2</v>
      </c>
      <c r="F81" s="211">
        <v>-0.13812469034168698</v>
      </c>
      <c r="G81" s="211">
        <v>-0.13267326732673268</v>
      </c>
      <c r="H81" s="211">
        <v>0.11916531158760185</v>
      </c>
      <c r="I81" s="211">
        <v>-0.12945590994371481</v>
      </c>
      <c r="J81" s="211">
        <v>0.10232502462378361</v>
      </c>
      <c r="K81" s="211">
        <v>-0.9652173913043478</v>
      </c>
      <c r="L81" s="211">
        <v>-0.99687808888149454</v>
      </c>
      <c r="M81" s="211">
        <v>-0.27777777777777779</v>
      </c>
      <c r="N81" s="211">
        <v>9.9336830336369975E-2</v>
      </c>
      <c r="O81" s="211">
        <v>0.1111111111111111</v>
      </c>
      <c r="P81" s="211">
        <v>-4.1966547116302792E-3</v>
      </c>
      <c r="Q81" s="211">
        <v>-1.8957345971563982E-2</v>
      </c>
      <c r="R81" s="211">
        <v>2.2406451683657059E-2</v>
      </c>
      <c r="S81" s="211">
        <v>-1.3636363636363636E-2</v>
      </c>
      <c r="T81" s="211">
        <v>2.1062008539378587E-2</v>
      </c>
      <c r="U81" s="211">
        <v>0</v>
      </c>
      <c r="V81" s="211">
        <v>1.1861313868613046E-2</v>
      </c>
      <c r="W81" s="211">
        <v>-1.3574660633484163E-2</v>
      </c>
      <c r="X81" s="212">
        <v>2.105815878784947E-2</v>
      </c>
      <c r="Y81" s="221"/>
      <c r="Z81" s="218">
        <v>-0.21058688147295743</v>
      </c>
      <c r="AA81" s="219">
        <v>8.9761242746210376E-2</v>
      </c>
    </row>
    <row r="82" spans="1:27" ht="20.100000000000001" hidden="1" customHeight="1">
      <c r="A82" s="2"/>
      <c r="B82" s="643" t="s">
        <v>415</v>
      </c>
      <c r="C82" s="211" t="s">
        <v>201</v>
      </c>
      <c r="D82" s="211" t="s">
        <v>201</v>
      </c>
      <c r="E82" s="211">
        <v>7.6923076923076927E-2</v>
      </c>
      <c r="F82" s="211">
        <v>4.4364565020958098E-2</v>
      </c>
      <c r="G82" s="211">
        <v>5.2511415525114152E-2</v>
      </c>
      <c r="H82" s="211">
        <v>0.16274015078103157</v>
      </c>
      <c r="I82" s="211">
        <v>5.3879310344827583E-2</v>
      </c>
      <c r="J82" s="211">
        <v>0.15668223137282541</v>
      </c>
      <c r="K82" s="211">
        <v>-0.25</v>
      </c>
      <c r="L82" s="211">
        <v>-0.46081504702194359</v>
      </c>
      <c r="M82" s="211">
        <v>5.128205128205128E-2</v>
      </c>
      <c r="N82" s="211">
        <v>0.15667746425720364</v>
      </c>
      <c r="O82" s="211">
        <v>0</v>
      </c>
      <c r="P82" s="211">
        <v>7.9310812894845137E-2</v>
      </c>
      <c r="Q82" s="211">
        <v>4.830917874396135E-3</v>
      </c>
      <c r="R82" s="211">
        <v>-0.11414039034276661</v>
      </c>
      <c r="S82" s="211">
        <v>4.608294930875576E-3</v>
      </c>
      <c r="T82" s="211">
        <v>-0.1046057791382534</v>
      </c>
      <c r="U82" s="211">
        <v>0</v>
      </c>
      <c r="V82" s="211">
        <v>2.7953110910730432E-2</v>
      </c>
      <c r="W82" s="211">
        <v>4.5871559633027525E-3</v>
      </c>
      <c r="X82" s="212">
        <v>-0.10455081347756995</v>
      </c>
      <c r="Y82" s="221"/>
      <c r="Z82" s="218">
        <v>3.6443148688046649E-2</v>
      </c>
      <c r="AA82" s="219">
        <v>0.12673680937031492</v>
      </c>
    </row>
    <row r="83" spans="1:27" ht="22.5" customHeight="1">
      <c r="A83" s="2"/>
      <c r="B83" s="643" t="s">
        <v>419</v>
      </c>
      <c r="C83" s="211" t="s">
        <v>201</v>
      </c>
      <c r="D83" s="211" t="s">
        <v>201</v>
      </c>
      <c r="E83" s="211">
        <v>0</v>
      </c>
      <c r="F83" s="211">
        <v>-0.11653048987832182</v>
      </c>
      <c r="G83" s="211">
        <v>-2.2587268993839837E-2</v>
      </c>
      <c r="H83" s="211">
        <v>0.37928316883925206</v>
      </c>
      <c r="I83" s="211">
        <v>-2.1359223300970873E-2</v>
      </c>
      <c r="J83" s="211">
        <v>0.34728523070821965</v>
      </c>
      <c r="K83" s="211">
        <v>-0.96969696969696972</v>
      </c>
      <c r="L83" s="211">
        <v>-0.99786082504354323</v>
      </c>
      <c r="M83" s="211">
        <v>-0.17426710097719869</v>
      </c>
      <c r="N83" s="211">
        <v>0.34404759540006608</v>
      </c>
      <c r="O83" s="211">
        <v>0.25</v>
      </c>
      <c r="P83" s="211">
        <v>9.3873198413437456E-2</v>
      </c>
      <c r="Q83" s="211">
        <v>-6.9767441860465115E-2</v>
      </c>
      <c r="R83" s="211">
        <v>-0.13241450967090976</v>
      </c>
      <c r="S83" s="211">
        <v>-5.829596412556054E-2</v>
      </c>
      <c r="T83" s="211">
        <v>-0.12154624445775078</v>
      </c>
      <c r="U83" s="211">
        <v>0</v>
      </c>
      <c r="V83" s="211">
        <v>0.10665451230628988</v>
      </c>
      <c r="W83" s="211">
        <v>-5.8035714285714288E-2</v>
      </c>
      <c r="X83" s="212">
        <v>-0.12144960411896447</v>
      </c>
      <c r="Y83" s="221"/>
      <c r="Z83" s="218">
        <v>-0.14319809069212411</v>
      </c>
      <c r="AA83" s="219">
        <v>0.28482723742457522</v>
      </c>
    </row>
    <row r="84" spans="1:27" ht="20.100000000000001" hidden="1" customHeight="1">
      <c r="A84" s="2"/>
      <c r="B84" s="643" t="s">
        <v>421</v>
      </c>
      <c r="C84" s="211" t="s">
        <v>201</v>
      </c>
      <c r="D84" s="211" t="s">
        <v>201</v>
      </c>
      <c r="E84" s="211">
        <v>0</v>
      </c>
      <c r="F84" s="211">
        <v>9.3747696080805024E-3</v>
      </c>
      <c r="G84" s="211">
        <v>1.680672268907563E-2</v>
      </c>
      <c r="H84" s="211">
        <v>-4.6527423968473255E-3</v>
      </c>
      <c r="I84" s="211">
        <v>1.5873015873015872E-2</v>
      </c>
      <c r="J84" s="211">
        <v>-4.0591119413540752E-3</v>
      </c>
      <c r="K84" s="211">
        <v>0</v>
      </c>
      <c r="L84" s="211">
        <v>-3.8251366120218615E-2</v>
      </c>
      <c r="M84" s="211">
        <v>1.5779092702169626E-2</v>
      </c>
      <c r="N84" s="211">
        <v>-4.0592429252415841E-3</v>
      </c>
      <c r="O84" s="211">
        <v>-0.1</v>
      </c>
      <c r="P84" s="211">
        <v>-3.4584067814260877E-2</v>
      </c>
      <c r="Q84" s="211">
        <v>0.02</v>
      </c>
      <c r="R84" s="211">
        <v>-7.2082224748879764E-2</v>
      </c>
      <c r="S84" s="211">
        <v>1.4285714285714285E-2</v>
      </c>
      <c r="T84" s="211">
        <v>-6.9839596625759365E-2</v>
      </c>
      <c r="U84" s="211">
        <v>0</v>
      </c>
      <c r="V84" s="211">
        <v>0.11779242174629322</v>
      </c>
      <c r="W84" s="211">
        <v>1.4218009478672985E-2</v>
      </c>
      <c r="X84" s="212">
        <v>-6.9739505933224394E-2</v>
      </c>
      <c r="Y84" s="221"/>
      <c r="Z84" s="218">
        <v>1.532033426183844E-2</v>
      </c>
      <c r="AA84" s="219">
        <v>-9.7728554245279271E-3</v>
      </c>
    </row>
    <row r="85" spans="1:27" ht="20.100000000000001" hidden="1" customHeight="1">
      <c r="A85" s="2"/>
      <c r="B85" s="643" t="s">
        <v>422</v>
      </c>
      <c r="C85" s="211" t="s">
        <v>201</v>
      </c>
      <c r="D85" s="211" t="s">
        <v>201</v>
      </c>
      <c r="E85" s="211">
        <v>0</v>
      </c>
      <c r="F85" s="211">
        <v>-2.9951039174724789E-2</v>
      </c>
      <c r="G85" s="211">
        <v>1.0330578512396695E-2</v>
      </c>
      <c r="H85" s="211">
        <v>-1.0685101564438007E-2</v>
      </c>
      <c r="I85" s="211">
        <v>9.765625E-3</v>
      </c>
      <c r="J85" s="211">
        <v>-1.1511414509743247E-2</v>
      </c>
      <c r="K85" s="211">
        <v>0</v>
      </c>
      <c r="L85" s="211">
        <v>3.9772727272727307E-2</v>
      </c>
      <c r="M85" s="211">
        <v>9.7087378640776691E-3</v>
      </c>
      <c r="N85" s="211">
        <v>-1.1511224794901737E-2</v>
      </c>
      <c r="O85" s="211">
        <v>0</v>
      </c>
      <c r="P85" s="211">
        <v>-1.8045286774685348E-2</v>
      </c>
      <c r="Q85" s="211">
        <v>-2.4509803921568627E-2</v>
      </c>
      <c r="R85" s="211">
        <v>-1.7955197406915948E-2</v>
      </c>
      <c r="S85" s="211">
        <v>-2.3474178403755867E-2</v>
      </c>
      <c r="T85" s="211">
        <v>-1.7960789539952334E-2</v>
      </c>
      <c r="U85" s="211">
        <v>0</v>
      </c>
      <c r="V85" s="211">
        <v>5.9690493736182793E-2</v>
      </c>
      <c r="W85" s="211">
        <v>-2.336448598130841E-2</v>
      </c>
      <c r="X85" s="212">
        <v>-1.7911016752414837E-2</v>
      </c>
      <c r="Y85" s="221"/>
      <c r="Z85" s="218">
        <v>0</v>
      </c>
      <c r="AA85" s="219">
        <v>-1.2034236618174609E-2</v>
      </c>
    </row>
    <row r="86" spans="1:27" ht="20.100000000000001" hidden="1" customHeight="1">
      <c r="A86" s="2"/>
      <c r="B86" s="643" t="s">
        <v>427</v>
      </c>
      <c r="C86" s="211" t="s">
        <v>201</v>
      </c>
      <c r="D86" s="211" t="s">
        <v>201</v>
      </c>
      <c r="E86" s="211">
        <v>-3.5714285714285712E-2</v>
      </c>
      <c r="F86" s="211">
        <v>-1.8601477144868119E-2</v>
      </c>
      <c r="G86" s="211">
        <v>1.8404907975460124E-2</v>
      </c>
      <c r="H86" s="211">
        <v>-1.8508022461092274E-2</v>
      </c>
      <c r="I86" s="211">
        <v>1.5473887814313346E-2</v>
      </c>
      <c r="J86" s="211">
        <v>-1.8511955945884229E-2</v>
      </c>
      <c r="K86" s="211">
        <v>0</v>
      </c>
      <c r="L86" s="211">
        <v>7.1038251366120159E-2</v>
      </c>
      <c r="M86" s="211">
        <v>1.5384615384615385E-2</v>
      </c>
      <c r="N86" s="211">
        <v>-1.8511607487041094E-2</v>
      </c>
      <c r="O86" s="211">
        <v>0</v>
      </c>
      <c r="P86" s="211">
        <v>8.7020059449854307E-3</v>
      </c>
      <c r="Q86" s="211">
        <v>2.5125628140703519E-2</v>
      </c>
      <c r="R86" s="211">
        <v>1.8801272395020472E-2</v>
      </c>
      <c r="S86" s="211">
        <v>2.403846153846154E-2</v>
      </c>
      <c r="T86" s="211">
        <v>1.8174432806993053E-2</v>
      </c>
      <c r="U86" s="211">
        <v>0</v>
      </c>
      <c r="V86" s="211">
        <v>-8.4144645340751098E-2</v>
      </c>
      <c r="W86" s="211">
        <v>2.3923444976076555E-2</v>
      </c>
      <c r="X86" s="212">
        <v>1.8103666237249787E-2</v>
      </c>
      <c r="Y86" s="221"/>
      <c r="Z86" s="218">
        <v>1.7832647462277092E-2</v>
      </c>
      <c r="AA86" s="219">
        <v>-1.5537087579524279E-2</v>
      </c>
    </row>
    <row r="87" spans="1:27" ht="22.5" customHeight="1">
      <c r="A87" s="2"/>
      <c r="B87" s="644" t="s">
        <v>430</v>
      </c>
      <c r="C87" s="220" t="s">
        <v>201</v>
      </c>
      <c r="D87" s="220" t="s">
        <v>201</v>
      </c>
      <c r="E87" s="220">
        <v>3.5714285714285712E-2</v>
      </c>
      <c r="F87" s="220">
        <v>-3.2628911999926215E-2</v>
      </c>
      <c r="G87" s="220">
        <v>3.7815126050420166E-2</v>
      </c>
      <c r="H87" s="220">
        <v>-9.2750179733301387E-3</v>
      </c>
      <c r="I87" s="220">
        <v>3.7698412698412696E-2</v>
      </c>
      <c r="J87" s="220">
        <v>-1.0263331705920576E-2</v>
      </c>
      <c r="K87" s="220">
        <v>0</v>
      </c>
      <c r="L87" s="220">
        <v>0.24590163934426215</v>
      </c>
      <c r="M87" s="220">
        <v>3.7475345167652857E-2</v>
      </c>
      <c r="N87" s="220">
        <v>-1.0262350387649798E-2</v>
      </c>
      <c r="O87" s="220">
        <v>-0.1</v>
      </c>
      <c r="P87" s="220">
        <v>-0.14163785792938449</v>
      </c>
      <c r="Q87" s="220">
        <v>0.03</v>
      </c>
      <c r="R87" s="220">
        <v>-4.9090210000579622E-2</v>
      </c>
      <c r="S87" s="220">
        <v>2.3809523809523808E-2</v>
      </c>
      <c r="T87" s="220">
        <v>-5.4625147579929346E-2</v>
      </c>
      <c r="U87" s="220">
        <v>0</v>
      </c>
      <c r="V87" s="220">
        <v>9.1845140032948941E-2</v>
      </c>
      <c r="W87" s="220">
        <v>2.3696682464454975E-2</v>
      </c>
      <c r="X87" s="706">
        <v>-5.454701425998653E-2</v>
      </c>
      <c r="Y87" s="221"/>
      <c r="Z87" s="216">
        <v>3.3426183844011144E-2</v>
      </c>
      <c r="AA87" s="217">
        <v>-1.4114731566405353E-2</v>
      </c>
    </row>
    <row r="88" spans="1:27" ht="20.100000000000001" hidden="1" customHeight="1">
      <c r="A88" s="2"/>
      <c r="B88" s="643" t="s">
        <v>436</v>
      </c>
      <c r="C88" s="211" t="s">
        <v>201</v>
      </c>
      <c r="D88" s="211" t="s">
        <v>201</v>
      </c>
      <c r="E88" s="211">
        <v>-3.4482758620689655E-2</v>
      </c>
      <c r="F88" s="211">
        <v>4.4315189264187427E-2</v>
      </c>
      <c r="G88" s="211">
        <v>-2.0242914979757085E-3</v>
      </c>
      <c r="H88" s="211">
        <v>0.10476067139373352</v>
      </c>
      <c r="I88" s="211">
        <v>-3.8240917782026767E-3</v>
      </c>
      <c r="J88" s="211">
        <v>0.10226048254627645</v>
      </c>
      <c r="K88" s="211">
        <v>-0.33333333333333331</v>
      </c>
      <c r="L88" s="211">
        <v>-0.64912280701754377</v>
      </c>
      <c r="M88" s="211">
        <v>-5.7034220532319393E-3</v>
      </c>
      <c r="N88" s="211">
        <v>0.1022568591541113</v>
      </c>
      <c r="O88" s="211">
        <v>-0.1111111111111111</v>
      </c>
      <c r="P88" s="211">
        <v>0.1339809444942355</v>
      </c>
      <c r="Q88" s="211">
        <v>3.3980582524271843E-2</v>
      </c>
      <c r="R88" s="211">
        <v>0.16843111288940632</v>
      </c>
      <c r="S88" s="211">
        <v>2.7906976744186046E-2</v>
      </c>
      <c r="T88" s="211">
        <v>0.16656040835001673</v>
      </c>
      <c r="U88" s="211">
        <v>0</v>
      </c>
      <c r="V88" s="211">
        <v>8.6382497170878883E-2</v>
      </c>
      <c r="W88" s="211">
        <v>2.7777777777777776E-2</v>
      </c>
      <c r="X88" s="212">
        <v>0.16651101567024842</v>
      </c>
      <c r="Y88" s="221"/>
      <c r="Z88" s="218">
        <v>4.0431266846361188E-3</v>
      </c>
      <c r="AA88" s="219">
        <v>0.10761717878497132</v>
      </c>
    </row>
    <row r="89" spans="1:27" ht="20.100000000000001" hidden="1" customHeight="1" thickBot="1">
      <c r="A89" s="3" t="s">
        <v>368</v>
      </c>
      <c r="B89" s="644" t="s">
        <v>439</v>
      </c>
      <c r="C89" s="220" t="s">
        <v>201</v>
      </c>
      <c r="D89" s="220" t="s">
        <v>201</v>
      </c>
      <c r="E89" s="220">
        <v>3.5714285714285712E-2</v>
      </c>
      <c r="F89" s="220">
        <v>1.4973747673315678E-2</v>
      </c>
      <c r="G89" s="220">
        <v>1.6227180527383367E-2</v>
      </c>
      <c r="H89" s="220">
        <v>-1.7739201600403168E-2</v>
      </c>
      <c r="I89" s="220">
        <v>1.7274472168905951E-2</v>
      </c>
      <c r="J89" s="220">
        <v>-1.6457237023760632E-2</v>
      </c>
      <c r="K89" s="220">
        <v>0</v>
      </c>
      <c r="L89" s="220">
        <v>0</v>
      </c>
      <c r="M89" s="220">
        <v>1.7208413001912046E-2</v>
      </c>
      <c r="N89" s="220">
        <v>-1.6457211760868905E-2</v>
      </c>
      <c r="O89" s="220">
        <v>0</v>
      </c>
      <c r="P89" s="220">
        <v>-1.6556080546858695E-2</v>
      </c>
      <c r="Q89" s="220">
        <v>0</v>
      </c>
      <c r="R89" s="220">
        <v>1.0465958328704988E-2</v>
      </c>
      <c r="S89" s="220">
        <v>0</v>
      </c>
      <c r="T89" s="220">
        <v>9.0395939343858416E-3</v>
      </c>
      <c r="U89" s="220">
        <v>0</v>
      </c>
      <c r="V89" s="220">
        <v>3.194444444444438E-2</v>
      </c>
      <c r="W89" s="220">
        <v>0</v>
      </c>
      <c r="X89" s="706">
        <v>9.0527349590034598E-3</v>
      </c>
      <c r="Y89" s="221"/>
      <c r="Z89" s="216">
        <v>1.2080536912751677E-2</v>
      </c>
      <c r="AA89" s="217">
        <v>-1.4215921143048163E-2</v>
      </c>
    </row>
    <row r="90" spans="1:27" ht="20.100000000000001" hidden="1" customHeight="1" thickBot="1">
      <c r="A90" s="3" t="s">
        <v>368</v>
      </c>
      <c r="B90" s="912" t="s">
        <v>442</v>
      </c>
      <c r="C90" s="917" t="s">
        <v>201</v>
      </c>
      <c r="D90" s="917" t="s">
        <v>201</v>
      </c>
      <c r="E90" s="917">
        <v>0</v>
      </c>
      <c r="F90" s="917">
        <v>-1.5177383304294662E-2</v>
      </c>
      <c r="G90" s="917">
        <v>2.9940119760479042E-2</v>
      </c>
      <c r="H90" s="917">
        <v>2.0203279622756556E-2</v>
      </c>
      <c r="I90" s="917">
        <v>2.8301886792452831E-2</v>
      </c>
      <c r="J90" s="917">
        <v>1.8772463408826313E-2</v>
      </c>
      <c r="K90" s="917">
        <v>23.5</v>
      </c>
      <c r="L90" s="917">
        <v>110.08750000000001</v>
      </c>
      <c r="M90" s="917">
        <v>0.11654135338345864</v>
      </c>
      <c r="N90" s="917">
        <v>1.8944252992053084E-2</v>
      </c>
      <c r="O90" s="917">
        <v>0</v>
      </c>
      <c r="P90" s="917">
        <v>9.7978870803339488E-2</v>
      </c>
      <c r="Q90" s="917">
        <v>-3.7558685446009391E-2</v>
      </c>
      <c r="R90" s="917">
        <v>-2.5556409057833948E-2</v>
      </c>
      <c r="S90" s="917">
        <v>-3.6199095022624438E-2</v>
      </c>
      <c r="T90" s="917">
        <v>-1.9200981545068833E-2</v>
      </c>
      <c r="U90" s="917">
        <v>0</v>
      </c>
      <c r="V90" s="917">
        <v>-5.215343203230139E-2</v>
      </c>
      <c r="W90" s="917">
        <v>-3.6036036036036036E-2</v>
      </c>
      <c r="X90" s="918">
        <v>-1.9220316000164606E-2</v>
      </c>
      <c r="Y90" s="221"/>
      <c r="Z90" s="922">
        <v>7.161803713527852E-2</v>
      </c>
      <c r="AA90" s="923">
        <v>1.5511986125647232E-2</v>
      </c>
    </row>
    <row r="91" spans="1:27" ht="22.5" customHeight="1" thickBot="1">
      <c r="A91" s="154"/>
      <c r="B91" s="912" t="s">
        <v>454</v>
      </c>
      <c r="C91" s="917" t="s">
        <v>201</v>
      </c>
      <c r="D91" s="917" t="s">
        <v>201</v>
      </c>
      <c r="E91" s="917">
        <v>0</v>
      </c>
      <c r="F91" s="917">
        <v>6.627250743933355E-2</v>
      </c>
      <c r="G91" s="917">
        <v>2.0242914979757085E-2</v>
      </c>
      <c r="H91" s="917">
        <v>0.17336003179595666</v>
      </c>
      <c r="I91" s="917">
        <v>1.9120458891013385E-2</v>
      </c>
      <c r="J91" s="917">
        <v>0.16893060175974017</v>
      </c>
      <c r="K91" s="917">
        <v>16.333333333333332</v>
      </c>
      <c r="L91" s="917">
        <v>51.486842105263165</v>
      </c>
      <c r="M91" s="917">
        <v>0.11216730038022814</v>
      </c>
      <c r="N91" s="917">
        <v>0.169178071887257</v>
      </c>
      <c r="O91" s="917">
        <v>-0.1111111111111111</v>
      </c>
      <c r="P91" s="917">
        <v>0.43196926748978753</v>
      </c>
      <c r="Q91" s="917">
        <v>-1.4563106796116505E-2</v>
      </c>
      <c r="R91" s="917">
        <v>0.21351389367464763</v>
      </c>
      <c r="S91" s="917">
        <v>-1.8604651162790697E-2</v>
      </c>
      <c r="T91" s="917">
        <v>0.22537640345289825</v>
      </c>
      <c r="U91" s="917">
        <v>1</v>
      </c>
      <c r="V91" s="917">
        <v>0.76009053187476405</v>
      </c>
      <c r="W91" s="917">
        <v>-1.3888888888888888E-2</v>
      </c>
      <c r="X91" s="918">
        <v>0.22570580794004838</v>
      </c>
      <c r="Y91" s="221"/>
      <c r="Z91" s="922">
        <v>7.5471698113207544E-2</v>
      </c>
      <c r="AA91" s="923">
        <v>0.1738938249168025</v>
      </c>
    </row>
    <row r="92" spans="1:27" ht="9" customHeight="1">
      <c r="A92" s="23"/>
      <c r="B92" s="23"/>
      <c r="C92" s="6"/>
      <c r="D92" s="6"/>
      <c r="E92" s="6"/>
      <c r="F92" s="6"/>
      <c r="G92" s="6"/>
      <c r="H92" s="6"/>
      <c r="I92" s="6"/>
      <c r="J92" s="6"/>
      <c r="K92" s="6"/>
      <c r="L92" s="6"/>
      <c r="M92" s="6"/>
      <c r="N92" s="6"/>
      <c r="O92" s="6"/>
      <c r="P92" s="6"/>
      <c r="Q92" s="6"/>
      <c r="R92" s="6"/>
      <c r="S92" s="6"/>
      <c r="T92" s="6"/>
      <c r="U92" s="6"/>
      <c r="V92" s="6"/>
      <c r="W92" s="6"/>
      <c r="X92" s="6"/>
      <c r="Y92" s="8"/>
      <c r="Z92" s="6"/>
      <c r="AA92" s="6"/>
    </row>
    <row r="93" spans="1:27" ht="20.25" customHeight="1">
      <c r="B93" s="182" t="s">
        <v>404</v>
      </c>
      <c r="C93" s="6"/>
      <c r="D93" s="6"/>
      <c r="E93" s="6"/>
      <c r="F93" s="6"/>
      <c r="G93" s="6"/>
      <c r="H93" s="6"/>
      <c r="I93" s="6"/>
      <c r="J93" s="6"/>
      <c r="K93" s="6"/>
      <c r="L93" s="6"/>
      <c r="M93" s="6"/>
      <c r="N93" s="6"/>
      <c r="O93" s="6"/>
      <c r="P93" s="6"/>
      <c r="Q93" s="6"/>
      <c r="R93" s="6"/>
      <c r="S93" s="6"/>
      <c r="T93" s="6"/>
      <c r="U93" s="6"/>
      <c r="V93" s="6"/>
      <c r="W93" s="6"/>
      <c r="X93" s="6"/>
      <c r="Y93" s="8"/>
      <c r="Z93" s="6"/>
      <c r="AA93" s="6"/>
    </row>
    <row r="94" spans="1:27" ht="20.25" customHeight="1">
      <c r="B94" s="182" t="s">
        <v>411</v>
      </c>
    </row>
  </sheetData>
  <mergeCells count="37">
    <mergeCell ref="O5:X5"/>
    <mergeCell ref="Z5:AA7"/>
    <mergeCell ref="C6:J6"/>
    <mergeCell ref="K6:L7"/>
    <mergeCell ref="M6:N7"/>
    <mergeCell ref="O6:T6"/>
    <mergeCell ref="U6:V7"/>
    <mergeCell ref="W6:X7"/>
    <mergeCell ref="C7:D7"/>
    <mergeCell ref="E7:F7"/>
    <mergeCell ref="G7:H7"/>
    <mergeCell ref="I7:J7"/>
    <mergeCell ref="O7:P7"/>
    <mergeCell ref="Q7:R7"/>
    <mergeCell ref="S7:T7"/>
    <mergeCell ref="K52:L53"/>
    <mergeCell ref="M52:N53"/>
    <mergeCell ref="C53:D53"/>
    <mergeCell ref="E53:F53"/>
    <mergeCell ref="G53:H53"/>
    <mergeCell ref="I53:J53"/>
    <mergeCell ref="A1:AA1"/>
    <mergeCell ref="A2:AA2"/>
    <mergeCell ref="A3:AA3"/>
    <mergeCell ref="O51:X51"/>
    <mergeCell ref="Z51:AA53"/>
    <mergeCell ref="O52:T52"/>
    <mergeCell ref="U52:V53"/>
    <mergeCell ref="W52:X53"/>
    <mergeCell ref="O53:P53"/>
    <mergeCell ref="Q53:R53"/>
    <mergeCell ref="S53:T53"/>
    <mergeCell ref="A5:A8"/>
    <mergeCell ref="C5:N5"/>
    <mergeCell ref="A51:A54"/>
    <mergeCell ref="C51:N51"/>
    <mergeCell ref="C52:J52"/>
  </mergeCells>
  <phoneticPr fontId="7"/>
  <printOptions horizontalCentered="1"/>
  <pageMargins left="0.23622047244094491" right="0.23622047244094491" top="0.59055118110236227" bottom="0.59055118110236227" header="0.31496062992125984" footer="0.31496062992125984"/>
  <pageSetup paperSize="9" scale="51" fitToHeight="0" orientation="landscape" r:id="rId1"/>
  <headerFooter>
    <oddFooter>&amp;C&amp;18&amp;P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AA94"/>
  <sheetViews>
    <sheetView topLeftCell="B6" zoomScale="70" zoomScaleNormal="70" zoomScaleSheetLayoutView="50" workbookViewId="0">
      <selection activeCell="B6" sqref="A1:XFD1048576"/>
    </sheetView>
  </sheetViews>
  <sheetFormatPr defaultRowHeight="13.5"/>
  <cols>
    <col min="1" max="1" width="14.75" hidden="1" customWidth="1"/>
    <col min="2" max="2" width="12" customWidth="1"/>
    <col min="3" max="3" width="10.25" customWidth="1"/>
    <col min="4" max="4" width="12.375" customWidth="1"/>
    <col min="5" max="5" width="10.125" customWidth="1"/>
    <col min="6" max="6" width="12.25" customWidth="1"/>
    <col min="7" max="7" width="10.125" customWidth="1"/>
    <col min="8" max="8" width="12.25" customWidth="1"/>
    <col min="9" max="9" width="10.125" customWidth="1"/>
    <col min="10" max="10" width="12.25" customWidth="1"/>
    <col min="11" max="11" width="10.25" bestFit="1" customWidth="1"/>
    <col min="12" max="12" width="12.25" customWidth="1"/>
    <col min="13" max="13" width="10.25" bestFit="1" customWidth="1"/>
    <col min="14" max="14" width="12.25" customWidth="1"/>
    <col min="15" max="15" width="13.875" customWidth="1"/>
    <col min="16" max="16" width="12.25" customWidth="1"/>
    <col min="17" max="17" width="10.125" customWidth="1"/>
    <col min="18" max="18" width="12.375" customWidth="1"/>
    <col min="19" max="19" width="10.125" customWidth="1"/>
    <col min="20" max="20" width="12.25" customWidth="1"/>
    <col min="21" max="21" width="10.125" customWidth="1"/>
    <col min="22" max="22" width="12.375" customWidth="1"/>
    <col min="23" max="23" width="10.125" customWidth="1"/>
    <col min="24" max="24" width="12.25" customWidth="1"/>
    <col min="25" max="25" width="3.25" customWidth="1"/>
    <col min="26" max="26" width="10.125" customWidth="1"/>
    <col min="27" max="27" width="12.375" customWidth="1"/>
  </cols>
  <sheetData>
    <row r="1" spans="1:27" ht="33.75" customHeight="1">
      <c r="A1" s="1199" t="s">
        <v>41</v>
      </c>
      <c r="B1" s="1199"/>
      <c r="C1" s="1199"/>
      <c r="D1" s="1199"/>
      <c r="E1" s="1199"/>
      <c r="F1" s="1199"/>
      <c r="G1" s="1199"/>
      <c r="H1" s="1199"/>
      <c r="I1" s="1199"/>
      <c r="J1" s="1199"/>
      <c r="K1" s="1199"/>
      <c r="L1" s="1199"/>
      <c r="M1" s="1199"/>
      <c r="N1" s="1199"/>
      <c r="O1" s="1199"/>
      <c r="P1" s="1199"/>
      <c r="Q1" s="1199"/>
      <c r="R1" s="1199"/>
      <c r="S1" s="1199"/>
      <c r="T1" s="1199"/>
      <c r="U1" s="1199"/>
      <c r="V1" s="1199"/>
      <c r="W1" s="1199"/>
      <c r="X1" s="1199"/>
      <c r="Y1" s="1199"/>
      <c r="Z1" s="1199"/>
      <c r="AA1" s="1199"/>
    </row>
    <row r="2" spans="1:27" ht="33.75" customHeight="1">
      <c r="A2" s="1198" t="s">
        <v>229</v>
      </c>
      <c r="B2" s="1198"/>
      <c r="C2" s="1198"/>
      <c r="D2" s="1198"/>
      <c r="E2" s="1198"/>
      <c r="F2" s="1198"/>
      <c r="G2" s="1198"/>
      <c r="H2" s="1198"/>
      <c r="I2" s="1198"/>
      <c r="J2" s="1198"/>
      <c r="K2" s="1198"/>
      <c r="L2" s="1198"/>
      <c r="M2" s="1198"/>
      <c r="N2" s="1198"/>
      <c r="O2" s="1198"/>
      <c r="P2" s="1198"/>
      <c r="Q2" s="1198"/>
      <c r="R2" s="1198"/>
      <c r="S2" s="1198"/>
      <c r="T2" s="1198"/>
      <c r="U2" s="1198"/>
      <c r="V2" s="1198"/>
      <c r="W2" s="1198"/>
      <c r="X2" s="1198"/>
      <c r="Y2" s="1198"/>
      <c r="Z2" s="1198"/>
      <c r="AA2" s="1198"/>
    </row>
    <row r="3" spans="1:27" ht="30" customHeight="1">
      <c r="A3" s="1198"/>
      <c r="B3" s="1198"/>
      <c r="C3" s="1198"/>
      <c r="D3" s="1198"/>
      <c r="E3" s="1198"/>
      <c r="F3" s="1198"/>
      <c r="G3" s="1198"/>
      <c r="H3" s="1198"/>
      <c r="I3" s="1198"/>
      <c r="J3" s="1198"/>
      <c r="K3" s="1198"/>
      <c r="L3" s="1198"/>
      <c r="M3" s="1198"/>
      <c r="N3" s="1198"/>
      <c r="O3" s="1198"/>
      <c r="P3" s="1206"/>
      <c r="Q3" s="1206"/>
      <c r="R3" s="1206"/>
      <c r="S3" s="1206"/>
      <c r="T3" s="1198"/>
      <c r="U3" s="1198"/>
      <c r="V3" s="1198"/>
      <c r="W3" s="1198"/>
      <c r="X3" s="1198"/>
      <c r="Y3" s="1198"/>
      <c r="Z3" s="1198"/>
      <c r="AA3" s="1198"/>
    </row>
    <row r="4" spans="1:27" ht="30.75" customHeight="1" thickBot="1">
      <c r="A4" s="10" t="s">
        <v>30</v>
      </c>
      <c r="B4" s="10"/>
      <c r="C4" s="6"/>
      <c r="D4" s="6"/>
      <c r="E4" s="6"/>
      <c r="F4" s="6"/>
      <c r="G4" s="6"/>
      <c r="H4" s="6"/>
      <c r="I4" s="6"/>
      <c r="J4" s="6"/>
      <c r="K4" s="6"/>
      <c r="L4" s="6"/>
      <c r="M4" s="6"/>
      <c r="N4" s="6"/>
      <c r="O4" s="6"/>
      <c r="P4" s="6"/>
      <c r="Q4" s="6"/>
      <c r="R4" s="6"/>
      <c r="S4" s="6"/>
      <c r="T4" s="6"/>
      <c r="U4" s="6"/>
      <c r="V4" s="6"/>
      <c r="W4" s="6"/>
      <c r="X4" s="6"/>
      <c r="Y4" s="8"/>
      <c r="Z4" s="1224" t="s">
        <v>29</v>
      </c>
      <c r="AA4" s="1224"/>
    </row>
    <row r="5" spans="1:27" s="195" customFormat="1" ht="20.100000000000001" customHeight="1">
      <c r="A5" s="1151"/>
      <c r="B5" s="650"/>
      <c r="C5" s="1212" t="s">
        <v>31</v>
      </c>
      <c r="D5" s="1213"/>
      <c r="E5" s="1213"/>
      <c r="F5" s="1213"/>
      <c r="G5" s="1213"/>
      <c r="H5" s="1213"/>
      <c r="I5" s="1213"/>
      <c r="J5" s="1213"/>
      <c r="K5" s="1213"/>
      <c r="L5" s="1213"/>
      <c r="M5" s="1213"/>
      <c r="N5" s="1214"/>
      <c r="O5" s="1212" t="s">
        <v>32</v>
      </c>
      <c r="P5" s="1213"/>
      <c r="Q5" s="1213"/>
      <c r="R5" s="1213"/>
      <c r="S5" s="1213"/>
      <c r="T5" s="1213"/>
      <c r="U5" s="1213"/>
      <c r="V5" s="1213"/>
      <c r="W5" s="1213"/>
      <c r="X5" s="1215"/>
      <c r="Y5" s="11"/>
      <c r="Z5" s="1207" t="s">
        <v>214</v>
      </c>
      <c r="AA5" s="1183"/>
    </row>
    <row r="6" spans="1:27" s="195" customFormat="1" ht="20.100000000000001" customHeight="1">
      <c r="A6" s="1152"/>
      <c r="B6" s="651"/>
      <c r="C6" s="1210" t="s">
        <v>45</v>
      </c>
      <c r="D6" s="1216"/>
      <c r="E6" s="1216"/>
      <c r="F6" s="1216"/>
      <c r="G6" s="1216"/>
      <c r="H6" s="1216"/>
      <c r="I6" s="1216"/>
      <c r="J6" s="1211"/>
      <c r="K6" s="1217" t="s">
        <v>49</v>
      </c>
      <c r="L6" s="1218"/>
      <c r="M6" s="1217" t="s">
        <v>50</v>
      </c>
      <c r="N6" s="1218"/>
      <c r="O6" s="1210" t="s">
        <v>45</v>
      </c>
      <c r="P6" s="1216"/>
      <c r="Q6" s="1216"/>
      <c r="R6" s="1216"/>
      <c r="S6" s="1216"/>
      <c r="T6" s="1211"/>
      <c r="U6" s="1217" t="s">
        <v>49</v>
      </c>
      <c r="V6" s="1218"/>
      <c r="W6" s="1217" t="s">
        <v>200</v>
      </c>
      <c r="X6" s="1221"/>
      <c r="Y6" s="11"/>
      <c r="Z6" s="1208"/>
      <c r="AA6" s="1209"/>
    </row>
    <row r="7" spans="1:27" s="195" customFormat="1" ht="20.100000000000001" customHeight="1">
      <c r="A7" s="1152"/>
      <c r="B7" s="651"/>
      <c r="C7" s="1210" t="s">
        <v>42</v>
      </c>
      <c r="D7" s="1211"/>
      <c r="E7" s="1210" t="s">
        <v>43</v>
      </c>
      <c r="F7" s="1211"/>
      <c r="G7" s="1210" t="s">
        <v>44</v>
      </c>
      <c r="H7" s="1211"/>
      <c r="I7" s="1210" t="s">
        <v>46</v>
      </c>
      <c r="J7" s="1211"/>
      <c r="K7" s="1219"/>
      <c r="L7" s="1220"/>
      <c r="M7" s="1219"/>
      <c r="N7" s="1220"/>
      <c r="O7" s="1210" t="s">
        <v>197</v>
      </c>
      <c r="P7" s="1211"/>
      <c r="Q7" s="1210" t="s">
        <v>44</v>
      </c>
      <c r="R7" s="1211"/>
      <c r="S7" s="1210" t="s">
        <v>46</v>
      </c>
      <c r="T7" s="1211"/>
      <c r="U7" s="1219"/>
      <c r="V7" s="1220"/>
      <c r="W7" s="1219"/>
      <c r="X7" s="1185"/>
      <c r="Y7" s="11"/>
      <c r="Z7" s="1184"/>
      <c r="AA7" s="1185"/>
    </row>
    <row r="8" spans="1:27" s="201" customFormat="1" ht="20.100000000000001" customHeight="1" thickBot="1">
      <c r="A8" s="1153"/>
      <c r="B8" s="652"/>
      <c r="C8" s="196" t="s">
        <v>27</v>
      </c>
      <c r="D8" s="196" t="s">
        <v>28</v>
      </c>
      <c r="E8" s="196" t="s">
        <v>27</v>
      </c>
      <c r="F8" s="196" t="s">
        <v>28</v>
      </c>
      <c r="G8" s="196" t="s">
        <v>27</v>
      </c>
      <c r="H8" s="196" t="s">
        <v>28</v>
      </c>
      <c r="I8" s="197" t="s">
        <v>21</v>
      </c>
      <c r="J8" s="196" t="s">
        <v>22</v>
      </c>
      <c r="K8" s="196" t="s">
        <v>21</v>
      </c>
      <c r="L8" s="196" t="s">
        <v>22</v>
      </c>
      <c r="M8" s="196" t="s">
        <v>21</v>
      </c>
      <c r="N8" s="196" t="s">
        <v>22</v>
      </c>
      <c r="O8" s="196" t="s">
        <v>27</v>
      </c>
      <c r="P8" s="196" t="s">
        <v>28</v>
      </c>
      <c r="Q8" s="196" t="s">
        <v>27</v>
      </c>
      <c r="R8" s="196" t="s">
        <v>28</v>
      </c>
      <c r="S8" s="197" t="s">
        <v>21</v>
      </c>
      <c r="T8" s="196" t="s">
        <v>22</v>
      </c>
      <c r="U8" s="196" t="s">
        <v>21</v>
      </c>
      <c r="V8" s="196" t="s">
        <v>22</v>
      </c>
      <c r="W8" s="196" t="s">
        <v>21</v>
      </c>
      <c r="X8" s="200" t="s">
        <v>22</v>
      </c>
      <c r="Y8" s="198"/>
      <c r="Z8" s="199" t="s">
        <v>27</v>
      </c>
      <c r="AA8" s="200" t="s">
        <v>28</v>
      </c>
    </row>
    <row r="9" spans="1:27" ht="20.100000000000001" hidden="1" customHeight="1" thickTop="1">
      <c r="A9" s="2" t="s">
        <v>10</v>
      </c>
      <c r="B9" s="644" t="s">
        <v>9</v>
      </c>
      <c r="C9" s="13">
        <v>249</v>
      </c>
      <c r="D9" s="13">
        <v>591973.38483420992</v>
      </c>
      <c r="E9" s="13">
        <v>5033</v>
      </c>
      <c r="F9" s="13">
        <v>251345.44201907649</v>
      </c>
      <c r="G9" s="13">
        <v>1764</v>
      </c>
      <c r="H9" s="13">
        <v>391591.22499923303</v>
      </c>
      <c r="I9" s="13">
        <v>7046</v>
      </c>
      <c r="J9" s="13">
        <v>1234910.0518525194</v>
      </c>
      <c r="K9" s="13">
        <v>43380</v>
      </c>
      <c r="L9" s="13">
        <v>5198.8927568000008</v>
      </c>
      <c r="M9" s="13">
        <v>50426</v>
      </c>
      <c r="N9" s="13">
        <v>1240108.9446093193</v>
      </c>
      <c r="O9" s="13">
        <v>149</v>
      </c>
      <c r="P9" s="13">
        <v>21215.600635330771</v>
      </c>
      <c r="Q9" s="13">
        <v>984</v>
      </c>
      <c r="R9" s="13">
        <v>203778.63842865938</v>
      </c>
      <c r="S9" s="13">
        <v>1133</v>
      </c>
      <c r="T9" s="13">
        <v>224994.23906399013</v>
      </c>
      <c r="U9" s="13">
        <v>83</v>
      </c>
      <c r="V9" s="13">
        <v>214.58510473999999</v>
      </c>
      <c r="W9" s="13">
        <v>1216</v>
      </c>
      <c r="X9" s="512">
        <v>225208.82416873012</v>
      </c>
      <c r="Y9" s="14"/>
      <c r="Z9" s="15">
        <v>51642</v>
      </c>
      <c r="AA9" s="16">
        <v>1465317.7687780494</v>
      </c>
    </row>
    <row r="10" spans="1:27" ht="22.5" customHeight="1" thickTop="1">
      <c r="A10" s="2" t="s">
        <v>11</v>
      </c>
      <c r="B10" s="643" t="s">
        <v>12</v>
      </c>
      <c r="C10" s="13">
        <v>249</v>
      </c>
      <c r="D10" s="13">
        <v>564303.17566881003</v>
      </c>
      <c r="E10" s="13">
        <v>4997</v>
      </c>
      <c r="F10" s="13">
        <v>244055.02167632527</v>
      </c>
      <c r="G10" s="13">
        <v>1616.01</v>
      </c>
      <c r="H10" s="13">
        <v>429281.84218805702</v>
      </c>
      <c r="I10" s="13">
        <v>6862.01</v>
      </c>
      <c r="J10" s="13">
        <v>1237640.0395331923</v>
      </c>
      <c r="K10" s="13">
        <v>42106</v>
      </c>
      <c r="L10" s="13">
        <v>5146.0152820700005</v>
      </c>
      <c r="M10" s="13">
        <v>48968.01</v>
      </c>
      <c r="N10" s="13">
        <v>1242786.0548152623</v>
      </c>
      <c r="O10" s="13">
        <v>126</v>
      </c>
      <c r="P10" s="13">
        <v>19597.686991710747</v>
      </c>
      <c r="Q10" s="13">
        <v>964</v>
      </c>
      <c r="R10" s="13">
        <v>212193.01272839398</v>
      </c>
      <c r="S10" s="13">
        <v>1090</v>
      </c>
      <c r="T10" s="13">
        <v>231790.69972010475</v>
      </c>
      <c r="U10" s="13">
        <v>83</v>
      </c>
      <c r="V10" s="13">
        <v>210.61672727000001</v>
      </c>
      <c r="W10" s="13">
        <v>1173</v>
      </c>
      <c r="X10" s="512">
        <v>232001.31644737476</v>
      </c>
      <c r="Y10" s="14"/>
      <c r="Z10" s="15">
        <v>50141.01</v>
      </c>
      <c r="AA10" s="16">
        <v>1474787.371262637</v>
      </c>
    </row>
    <row r="11" spans="1:27" ht="22.5" customHeight="1">
      <c r="A11" s="2" t="s">
        <v>13</v>
      </c>
      <c r="B11" s="643" t="s">
        <v>14</v>
      </c>
      <c r="C11" s="17">
        <v>234</v>
      </c>
      <c r="D11" s="17">
        <v>670079.19177822</v>
      </c>
      <c r="E11" s="17">
        <v>4967</v>
      </c>
      <c r="F11" s="17">
        <v>272043.51804585929</v>
      </c>
      <c r="G11" s="17">
        <v>1693</v>
      </c>
      <c r="H11" s="17">
        <v>571712.25060408539</v>
      </c>
      <c r="I11" s="17">
        <v>6894</v>
      </c>
      <c r="J11" s="17">
        <v>1513834.9604281646</v>
      </c>
      <c r="K11" s="17">
        <v>51449</v>
      </c>
      <c r="L11" s="17">
        <v>6767.3694980800001</v>
      </c>
      <c r="M11" s="17">
        <v>58343</v>
      </c>
      <c r="N11" s="17">
        <v>1520602.3299262447</v>
      </c>
      <c r="O11" s="17">
        <v>137</v>
      </c>
      <c r="P11" s="17">
        <v>23821.020973573144</v>
      </c>
      <c r="Q11" s="17">
        <v>969</v>
      </c>
      <c r="R11" s="17">
        <v>207836.79910642453</v>
      </c>
      <c r="S11" s="17">
        <v>1106</v>
      </c>
      <c r="T11" s="17">
        <v>231657.82007999768</v>
      </c>
      <c r="U11" s="17">
        <v>36</v>
      </c>
      <c r="V11" s="17">
        <v>99.447946684832843</v>
      </c>
      <c r="W11" s="17">
        <v>1142</v>
      </c>
      <c r="X11" s="21">
        <v>231757.26802668252</v>
      </c>
      <c r="Y11" s="14"/>
      <c r="Z11" s="18">
        <v>59485</v>
      </c>
      <c r="AA11" s="19">
        <v>1752359.5979529272</v>
      </c>
    </row>
    <row r="12" spans="1:27" ht="22.5" customHeight="1">
      <c r="A12" s="2" t="s">
        <v>15</v>
      </c>
      <c r="B12" s="643" t="s">
        <v>16</v>
      </c>
      <c r="C12" s="17">
        <v>220</v>
      </c>
      <c r="D12" s="17">
        <v>783900.64438417996</v>
      </c>
      <c r="E12" s="17">
        <v>4829</v>
      </c>
      <c r="F12" s="17">
        <v>286005.20794517372</v>
      </c>
      <c r="G12" s="17">
        <v>2060</v>
      </c>
      <c r="H12" s="17">
        <v>555462.29262112372</v>
      </c>
      <c r="I12" s="17">
        <v>7109</v>
      </c>
      <c r="J12" s="17">
        <v>1625368.1449504774</v>
      </c>
      <c r="K12" s="17">
        <v>105183</v>
      </c>
      <c r="L12" s="17">
        <v>12520.016883049999</v>
      </c>
      <c r="M12" s="17">
        <v>112292</v>
      </c>
      <c r="N12" s="17">
        <v>1637888.1618335273</v>
      </c>
      <c r="O12" s="17">
        <v>145</v>
      </c>
      <c r="P12" s="17">
        <v>29438.411098841076</v>
      </c>
      <c r="Q12" s="17">
        <v>1070</v>
      </c>
      <c r="R12" s="17">
        <v>242885.82550790015</v>
      </c>
      <c r="S12" s="17">
        <v>1215</v>
      </c>
      <c r="T12" s="17">
        <v>272324.23660674121</v>
      </c>
      <c r="U12" s="17">
        <v>38</v>
      </c>
      <c r="V12" s="17">
        <v>138.95398812118674</v>
      </c>
      <c r="W12" s="17">
        <v>1253</v>
      </c>
      <c r="X12" s="21">
        <v>272463.19059486245</v>
      </c>
      <c r="Y12" s="20"/>
      <c r="Z12" s="18">
        <v>113545</v>
      </c>
      <c r="AA12" s="19">
        <v>1910351.3524283897</v>
      </c>
    </row>
    <row r="13" spans="1:27" ht="22.5" customHeight="1">
      <c r="A13" s="2" t="s">
        <v>17</v>
      </c>
      <c r="B13" s="643" t="s">
        <v>18</v>
      </c>
      <c r="C13" s="17">
        <v>260</v>
      </c>
      <c r="D13" s="17">
        <v>877976.09941094997</v>
      </c>
      <c r="E13" s="17">
        <v>4542</v>
      </c>
      <c r="F13" s="17">
        <v>306017.20118230762</v>
      </c>
      <c r="G13" s="17">
        <v>4978</v>
      </c>
      <c r="H13" s="17">
        <v>670915.08628758416</v>
      </c>
      <c r="I13" s="17">
        <v>9780</v>
      </c>
      <c r="J13" s="17">
        <v>1854908.3868808416</v>
      </c>
      <c r="K13" s="17">
        <v>303976</v>
      </c>
      <c r="L13" s="17">
        <v>35375.953217093127</v>
      </c>
      <c r="M13" s="17">
        <v>313756</v>
      </c>
      <c r="N13" s="17">
        <v>1890284.3400979347</v>
      </c>
      <c r="O13" s="17">
        <v>142</v>
      </c>
      <c r="P13" s="17">
        <v>35137.305364335472</v>
      </c>
      <c r="Q13" s="17">
        <v>1138</v>
      </c>
      <c r="R13" s="17">
        <v>327520.32538929238</v>
      </c>
      <c r="S13" s="17">
        <v>1280</v>
      </c>
      <c r="T13" s="17">
        <v>362657.63075362786</v>
      </c>
      <c r="U13" s="17">
        <v>30</v>
      </c>
      <c r="V13" s="17">
        <v>128.11261887238362</v>
      </c>
      <c r="W13" s="17">
        <v>1310</v>
      </c>
      <c r="X13" s="21">
        <v>362785.74337250023</v>
      </c>
      <c r="Y13" s="20"/>
      <c r="Z13" s="18">
        <v>315066</v>
      </c>
      <c r="AA13" s="19">
        <v>2253070.0834704349</v>
      </c>
    </row>
    <row r="14" spans="1:27" ht="22.5" customHeight="1">
      <c r="A14" s="2" t="s">
        <v>19</v>
      </c>
      <c r="B14" s="644" t="s">
        <v>20</v>
      </c>
      <c r="C14" s="17">
        <v>482</v>
      </c>
      <c r="D14" s="17">
        <v>938303.69984937471</v>
      </c>
      <c r="E14" s="17">
        <v>4261</v>
      </c>
      <c r="F14" s="17">
        <v>273312.403757939</v>
      </c>
      <c r="G14" s="17">
        <v>7280</v>
      </c>
      <c r="H14" s="17">
        <v>757255.4546404893</v>
      </c>
      <c r="I14" s="17">
        <v>12023</v>
      </c>
      <c r="J14" s="17">
        <v>1968871.558247803</v>
      </c>
      <c r="K14" s="17">
        <v>477180</v>
      </c>
      <c r="L14" s="17">
        <v>52691.111336929993</v>
      </c>
      <c r="M14" s="17">
        <v>489203</v>
      </c>
      <c r="N14" s="17">
        <v>2021562.669584733</v>
      </c>
      <c r="O14" s="17">
        <v>141</v>
      </c>
      <c r="P14" s="17">
        <v>23458.952695354652</v>
      </c>
      <c r="Q14" s="17">
        <v>1190</v>
      </c>
      <c r="R14" s="17">
        <v>297337.97782036837</v>
      </c>
      <c r="S14" s="17">
        <v>1331</v>
      </c>
      <c r="T14" s="17">
        <v>320796.93051572307</v>
      </c>
      <c r="U14" s="17">
        <v>28</v>
      </c>
      <c r="V14" s="17">
        <v>123.26072045000001</v>
      </c>
      <c r="W14" s="17">
        <v>1359</v>
      </c>
      <c r="X14" s="21">
        <v>320920.19123617309</v>
      </c>
      <c r="Y14" s="20"/>
      <c r="Z14" s="18">
        <v>490562</v>
      </c>
      <c r="AA14" s="19">
        <v>2342482.8608209062</v>
      </c>
    </row>
    <row r="15" spans="1:27" ht="20.100000000000001" hidden="1" customHeight="1">
      <c r="A15" s="2" t="s">
        <v>282</v>
      </c>
      <c r="B15" s="643" t="s">
        <v>283</v>
      </c>
      <c r="C15" s="17">
        <v>490</v>
      </c>
      <c r="D15" s="17">
        <v>884525.12704825099</v>
      </c>
      <c r="E15" s="17">
        <v>4208</v>
      </c>
      <c r="F15" s="17">
        <v>261763.02450087591</v>
      </c>
      <c r="G15" s="17">
        <v>1298</v>
      </c>
      <c r="H15" s="17">
        <v>729365.93138831668</v>
      </c>
      <c r="I15" s="17">
        <v>5996</v>
      </c>
      <c r="J15" s="17">
        <v>1875654.0829374436</v>
      </c>
      <c r="K15" s="17">
        <v>176</v>
      </c>
      <c r="L15" s="17">
        <v>225.71743301000004</v>
      </c>
      <c r="M15" s="17">
        <v>6172</v>
      </c>
      <c r="N15" s="17">
        <v>1875879.8003704536</v>
      </c>
      <c r="O15" s="17">
        <v>78</v>
      </c>
      <c r="P15" s="17">
        <v>18040.387701102249</v>
      </c>
      <c r="Q15" s="17">
        <v>1089</v>
      </c>
      <c r="R15" s="17">
        <v>269020.85898562078</v>
      </c>
      <c r="S15" s="17">
        <v>1167</v>
      </c>
      <c r="T15" s="17">
        <v>287061.24668672314</v>
      </c>
      <c r="U15" s="17">
        <v>23</v>
      </c>
      <c r="V15" s="17">
        <v>101.00413225</v>
      </c>
      <c r="W15" s="17">
        <v>1190</v>
      </c>
      <c r="X15" s="21">
        <v>287162.25081897312</v>
      </c>
      <c r="Y15" s="20"/>
      <c r="Z15" s="18">
        <v>7362</v>
      </c>
      <c r="AA15" s="19">
        <v>2163042.0511894263</v>
      </c>
    </row>
    <row r="16" spans="1:27" ht="20.100000000000001" hidden="1" customHeight="1">
      <c r="A16" s="2" t="s">
        <v>287</v>
      </c>
      <c r="B16" s="643" t="s">
        <v>288</v>
      </c>
      <c r="C16" s="17">
        <v>508</v>
      </c>
      <c r="D16" s="17">
        <v>914475.26257306244</v>
      </c>
      <c r="E16" s="17">
        <v>4205</v>
      </c>
      <c r="F16" s="17">
        <v>264045.04292304319</v>
      </c>
      <c r="G16" s="17">
        <v>1298</v>
      </c>
      <c r="H16" s="17">
        <v>721954.37490134069</v>
      </c>
      <c r="I16" s="17">
        <v>6011</v>
      </c>
      <c r="J16" s="17">
        <v>1900474.6803974458</v>
      </c>
      <c r="K16" s="17">
        <v>133</v>
      </c>
      <c r="L16" s="17">
        <v>221.95123863999996</v>
      </c>
      <c r="M16" s="17">
        <v>6144</v>
      </c>
      <c r="N16" s="17">
        <v>1900696.6316360859</v>
      </c>
      <c r="O16" s="17">
        <v>85</v>
      </c>
      <c r="P16" s="17">
        <v>20280.731348282912</v>
      </c>
      <c r="Q16" s="17">
        <v>1113</v>
      </c>
      <c r="R16" s="17">
        <v>297737.97179537942</v>
      </c>
      <c r="S16" s="17">
        <v>1198</v>
      </c>
      <c r="T16" s="17">
        <v>318018.70314366225</v>
      </c>
      <c r="U16" s="17">
        <v>24</v>
      </c>
      <c r="V16" s="17">
        <v>111.79</v>
      </c>
      <c r="W16" s="17">
        <v>1222</v>
      </c>
      <c r="X16" s="21">
        <v>318130.49314366223</v>
      </c>
      <c r="Y16" s="20"/>
      <c r="Z16" s="18">
        <v>7366</v>
      </c>
      <c r="AA16" s="19">
        <v>2218827.1247797483</v>
      </c>
    </row>
    <row r="17" spans="1:27" ht="20.100000000000001" hidden="1" customHeight="1">
      <c r="A17" s="2" t="s">
        <v>289</v>
      </c>
      <c r="B17" s="643" t="s">
        <v>290</v>
      </c>
      <c r="C17" s="17">
        <v>528</v>
      </c>
      <c r="D17" s="17">
        <v>1019472.5086690412</v>
      </c>
      <c r="E17" s="17">
        <v>4187</v>
      </c>
      <c r="F17" s="17">
        <v>275285.76063567022</v>
      </c>
      <c r="G17" s="17">
        <v>1566</v>
      </c>
      <c r="H17" s="17">
        <v>835375.71450475242</v>
      </c>
      <c r="I17" s="17">
        <v>6281</v>
      </c>
      <c r="J17" s="17">
        <v>2130133.9838094641</v>
      </c>
      <c r="K17" s="17">
        <v>135</v>
      </c>
      <c r="L17" s="17">
        <v>243.81989296</v>
      </c>
      <c r="M17" s="17">
        <v>6416</v>
      </c>
      <c r="N17" s="17">
        <v>2130377.8037024243</v>
      </c>
      <c r="O17" s="17">
        <v>88</v>
      </c>
      <c r="P17" s="17">
        <v>23925.594992866208</v>
      </c>
      <c r="Q17" s="17">
        <v>1121</v>
      </c>
      <c r="R17" s="17">
        <v>324641.91005782021</v>
      </c>
      <c r="S17" s="17">
        <v>1209</v>
      </c>
      <c r="T17" s="17">
        <v>348567.50505068642</v>
      </c>
      <c r="U17" s="17">
        <v>25</v>
      </c>
      <c r="V17" s="17">
        <v>107.1549</v>
      </c>
      <c r="W17" s="17">
        <v>1234</v>
      </c>
      <c r="X17" s="21">
        <v>348674.65995068644</v>
      </c>
      <c r="Y17" s="20"/>
      <c r="Z17" s="18">
        <v>7650</v>
      </c>
      <c r="AA17" s="19">
        <v>2479052.4636531114</v>
      </c>
    </row>
    <row r="18" spans="1:27" ht="22.5" customHeight="1">
      <c r="A18" s="2" t="s">
        <v>341</v>
      </c>
      <c r="B18" s="643" t="s">
        <v>342</v>
      </c>
      <c r="C18" s="17">
        <v>540</v>
      </c>
      <c r="D18" s="17">
        <v>1011585.5166954942</v>
      </c>
      <c r="E18" s="17">
        <v>4227</v>
      </c>
      <c r="F18" s="17">
        <v>273234.41321561369</v>
      </c>
      <c r="G18" s="17">
        <v>1556</v>
      </c>
      <c r="H18" s="17">
        <v>845092.83565206185</v>
      </c>
      <c r="I18" s="17">
        <v>6323</v>
      </c>
      <c r="J18" s="17">
        <v>2129912.765563169</v>
      </c>
      <c r="K18" s="17">
        <v>225</v>
      </c>
      <c r="L18" s="17">
        <v>254.89323304999999</v>
      </c>
      <c r="M18" s="17">
        <v>6548</v>
      </c>
      <c r="N18" s="17">
        <v>2130167.6587962192</v>
      </c>
      <c r="O18" s="17">
        <v>89</v>
      </c>
      <c r="P18" s="17">
        <v>23951.908929596011</v>
      </c>
      <c r="Q18" s="17">
        <v>1131</v>
      </c>
      <c r="R18" s="17">
        <v>320278.82547951135</v>
      </c>
      <c r="S18" s="17">
        <v>1220</v>
      </c>
      <c r="T18" s="17">
        <v>344230.73440910742</v>
      </c>
      <c r="U18" s="17">
        <v>25</v>
      </c>
      <c r="V18" s="17">
        <v>125.65506546</v>
      </c>
      <c r="W18" s="17">
        <v>1245</v>
      </c>
      <c r="X18" s="21">
        <v>344356.38947456738</v>
      </c>
      <c r="Y18" s="20"/>
      <c r="Z18" s="18">
        <v>7793</v>
      </c>
      <c r="AA18" s="19">
        <v>2474524.0482707871</v>
      </c>
    </row>
    <row r="19" spans="1:27" ht="20.100000000000001" hidden="1" customHeight="1">
      <c r="A19" s="2" t="s">
        <v>346</v>
      </c>
      <c r="B19" s="643" t="s">
        <v>347</v>
      </c>
      <c r="C19" s="17">
        <v>552</v>
      </c>
      <c r="D19" s="17">
        <v>1056106.6942480747</v>
      </c>
      <c r="E19" s="17">
        <v>4207</v>
      </c>
      <c r="F19" s="17">
        <v>289908.07773273956</v>
      </c>
      <c r="G19" s="17">
        <v>1612</v>
      </c>
      <c r="H19" s="17">
        <v>934718.28016372863</v>
      </c>
      <c r="I19" s="17">
        <v>6371</v>
      </c>
      <c r="J19" s="17">
        <v>2280733.0521445423</v>
      </c>
      <c r="K19" s="17">
        <v>258</v>
      </c>
      <c r="L19" s="17">
        <v>240.37352739000002</v>
      </c>
      <c r="M19" s="17">
        <v>6629</v>
      </c>
      <c r="N19" s="17">
        <v>2280973.4256719323</v>
      </c>
      <c r="O19" s="17">
        <v>89</v>
      </c>
      <c r="P19" s="17">
        <v>25536.413238090336</v>
      </c>
      <c r="Q19" s="17">
        <v>1149</v>
      </c>
      <c r="R19" s="17">
        <v>342239.53219285415</v>
      </c>
      <c r="S19" s="17">
        <v>1238</v>
      </c>
      <c r="T19" s="17">
        <v>367775.94543094456</v>
      </c>
      <c r="U19" s="17">
        <v>25</v>
      </c>
      <c r="V19" s="17">
        <v>125.19</v>
      </c>
      <c r="W19" s="17">
        <v>1263</v>
      </c>
      <c r="X19" s="21">
        <v>367901.1354309445</v>
      </c>
      <c r="Y19" s="20"/>
      <c r="Z19" s="18">
        <v>7892</v>
      </c>
      <c r="AA19" s="19">
        <v>2648874.5611028769</v>
      </c>
    </row>
    <row r="20" spans="1:27" ht="20.100000000000001" hidden="1" customHeight="1">
      <c r="A20" s="2" t="s">
        <v>349</v>
      </c>
      <c r="B20" s="715" t="s">
        <v>350</v>
      </c>
      <c r="C20" s="17">
        <v>548</v>
      </c>
      <c r="D20" s="17">
        <v>1106171.8071613163</v>
      </c>
      <c r="E20" s="17">
        <v>4291</v>
      </c>
      <c r="F20" s="17">
        <v>290515.50682079577</v>
      </c>
      <c r="G20" s="17">
        <v>1635</v>
      </c>
      <c r="H20" s="17">
        <v>957314.54158128798</v>
      </c>
      <c r="I20" s="17">
        <v>6474</v>
      </c>
      <c r="J20" s="17">
        <v>2354001.8555633994</v>
      </c>
      <c r="K20" s="17">
        <v>261</v>
      </c>
      <c r="L20" s="17">
        <v>243.34870252000002</v>
      </c>
      <c r="M20" s="17">
        <v>6735</v>
      </c>
      <c r="N20" s="17">
        <v>2354245.204265919</v>
      </c>
      <c r="O20" s="17">
        <v>89</v>
      </c>
      <c r="P20" s="17">
        <v>26181.643802701205</v>
      </c>
      <c r="Q20" s="17">
        <v>1136</v>
      </c>
      <c r="R20" s="17">
        <v>354089.62106661906</v>
      </c>
      <c r="S20" s="17">
        <v>1225</v>
      </c>
      <c r="T20" s="17">
        <v>380271.26486932009</v>
      </c>
      <c r="U20" s="17">
        <v>24</v>
      </c>
      <c r="V20" s="17">
        <v>127.96000000000001</v>
      </c>
      <c r="W20" s="17">
        <v>1249</v>
      </c>
      <c r="X20" s="21">
        <v>380399.22486932011</v>
      </c>
      <c r="Y20" s="20"/>
      <c r="Z20" s="18">
        <v>7984</v>
      </c>
      <c r="AA20" s="19">
        <v>2734644.4291352397</v>
      </c>
    </row>
    <row r="21" spans="1:27" ht="20.100000000000001" hidden="1" customHeight="1">
      <c r="A21" s="2" t="s">
        <v>352</v>
      </c>
      <c r="B21" s="643" t="s">
        <v>353</v>
      </c>
      <c r="C21" s="17">
        <v>550</v>
      </c>
      <c r="D21" s="17">
        <v>1160152.1056914337</v>
      </c>
      <c r="E21" s="17">
        <v>4304</v>
      </c>
      <c r="F21" s="17">
        <v>300556.2182952711</v>
      </c>
      <c r="G21" s="17">
        <v>1643</v>
      </c>
      <c r="H21" s="17">
        <v>981226.95233254251</v>
      </c>
      <c r="I21" s="17">
        <v>6497</v>
      </c>
      <c r="J21" s="17">
        <v>2441935.2763192477</v>
      </c>
      <c r="K21" s="17">
        <v>256</v>
      </c>
      <c r="L21" s="17">
        <v>255.39981703999999</v>
      </c>
      <c r="M21" s="17">
        <v>6753</v>
      </c>
      <c r="N21" s="17">
        <v>2442190.6761362879</v>
      </c>
      <c r="O21" s="17">
        <v>89</v>
      </c>
      <c r="P21" s="17">
        <v>27877.751078417194</v>
      </c>
      <c r="Q21" s="17">
        <v>1168</v>
      </c>
      <c r="R21" s="17">
        <v>391798.47435862129</v>
      </c>
      <c r="S21" s="17">
        <v>1257</v>
      </c>
      <c r="T21" s="17">
        <v>419676.22543703858</v>
      </c>
      <c r="U21" s="17">
        <v>24</v>
      </c>
      <c r="V21" s="17">
        <v>132.87</v>
      </c>
      <c r="W21" s="17">
        <v>1281</v>
      </c>
      <c r="X21" s="21">
        <v>419809.09543703857</v>
      </c>
      <c r="Y21" s="20"/>
      <c r="Z21" s="18">
        <v>8034</v>
      </c>
      <c r="AA21" s="19">
        <v>2861999.7715733256</v>
      </c>
    </row>
    <row r="22" spans="1:27" ht="22.5" customHeight="1">
      <c r="A22" s="2" t="s">
        <v>356</v>
      </c>
      <c r="B22" s="643" t="s">
        <v>357</v>
      </c>
      <c r="C22" s="17">
        <v>553</v>
      </c>
      <c r="D22" s="17">
        <v>1120839.6282379683</v>
      </c>
      <c r="E22" s="17">
        <v>4288</v>
      </c>
      <c r="F22" s="17">
        <v>290982.2250756328</v>
      </c>
      <c r="G22" s="17">
        <v>1673</v>
      </c>
      <c r="H22" s="17">
        <v>963695.68060044025</v>
      </c>
      <c r="I22" s="17">
        <v>6514</v>
      </c>
      <c r="J22" s="17">
        <v>2375517.5339140412</v>
      </c>
      <c r="K22" s="17">
        <v>245</v>
      </c>
      <c r="L22" s="17">
        <v>255.28305023999999</v>
      </c>
      <c r="M22" s="17">
        <v>6759</v>
      </c>
      <c r="N22" s="17">
        <v>2375772.8169642813</v>
      </c>
      <c r="O22" s="17">
        <v>106</v>
      </c>
      <c r="P22" s="17">
        <v>25193.949780556602</v>
      </c>
      <c r="Q22" s="17">
        <v>1231</v>
      </c>
      <c r="R22" s="17">
        <v>508921.57089016825</v>
      </c>
      <c r="S22" s="17">
        <v>1337</v>
      </c>
      <c r="T22" s="17">
        <v>534115.52067072503</v>
      </c>
      <c r="U22" s="17">
        <v>24</v>
      </c>
      <c r="V22" s="17">
        <v>127.58</v>
      </c>
      <c r="W22" s="17">
        <v>1361</v>
      </c>
      <c r="X22" s="21">
        <v>534243.10067072499</v>
      </c>
      <c r="Y22" s="20"/>
      <c r="Z22" s="18">
        <v>8120</v>
      </c>
      <c r="AA22" s="19">
        <v>2910015.9176350064</v>
      </c>
    </row>
    <row r="23" spans="1:27" ht="20.100000000000001" hidden="1" customHeight="1">
      <c r="A23" s="2" t="s">
        <v>358</v>
      </c>
      <c r="B23" s="643" t="s">
        <v>359</v>
      </c>
      <c r="C23" s="17">
        <v>558</v>
      </c>
      <c r="D23" s="17">
        <v>1145125.1431862582</v>
      </c>
      <c r="E23" s="17">
        <v>4394</v>
      </c>
      <c r="F23" s="17">
        <v>306730.42293514637</v>
      </c>
      <c r="G23" s="17">
        <v>1692</v>
      </c>
      <c r="H23" s="17">
        <v>999234.56496286648</v>
      </c>
      <c r="I23" s="17">
        <v>6644</v>
      </c>
      <c r="J23" s="17">
        <v>2451090.1310842717</v>
      </c>
      <c r="K23" s="17">
        <v>180</v>
      </c>
      <c r="L23" s="17">
        <v>241.14700705000001</v>
      </c>
      <c r="M23" s="17">
        <v>6824</v>
      </c>
      <c r="N23" s="17">
        <v>2451331.2780913217</v>
      </c>
      <c r="O23" s="17">
        <v>105</v>
      </c>
      <c r="P23" s="17">
        <v>24840.772335689508</v>
      </c>
      <c r="Q23" s="17">
        <v>1255</v>
      </c>
      <c r="R23" s="17">
        <v>392376.31049352139</v>
      </c>
      <c r="S23" s="17">
        <v>1360</v>
      </c>
      <c r="T23" s="17">
        <v>417217.08282921085</v>
      </c>
      <c r="U23" s="17">
        <v>28</v>
      </c>
      <c r="V23" s="17">
        <v>123.67999999999999</v>
      </c>
      <c r="W23" s="17">
        <v>1388</v>
      </c>
      <c r="X23" s="21">
        <v>417340.76282921084</v>
      </c>
      <c r="Y23" s="20"/>
      <c r="Z23" s="18">
        <v>8212</v>
      </c>
      <c r="AA23" s="19">
        <v>2868672.0409205318</v>
      </c>
    </row>
    <row r="24" spans="1:27" ht="20.100000000000001" hidden="1" customHeight="1">
      <c r="A24" s="2" t="s">
        <v>360</v>
      </c>
      <c r="B24" s="643" t="s">
        <v>361</v>
      </c>
      <c r="C24" s="17">
        <v>572</v>
      </c>
      <c r="D24" s="17">
        <v>1260477.2884792432</v>
      </c>
      <c r="E24" s="17">
        <v>4437</v>
      </c>
      <c r="F24" s="17">
        <v>299140.29943057668</v>
      </c>
      <c r="G24" s="17">
        <v>1717</v>
      </c>
      <c r="H24" s="17">
        <v>1029303.3824381569</v>
      </c>
      <c r="I24" s="17">
        <v>6726</v>
      </c>
      <c r="J24" s="17">
        <v>2588920.9703479772</v>
      </c>
      <c r="K24" s="17">
        <v>171</v>
      </c>
      <c r="L24" s="17">
        <v>242.80575814000005</v>
      </c>
      <c r="M24" s="17">
        <v>6897</v>
      </c>
      <c r="N24" s="17">
        <v>2589163.7761061173</v>
      </c>
      <c r="O24" s="17">
        <v>107</v>
      </c>
      <c r="P24" s="17">
        <v>26296.313442664628</v>
      </c>
      <c r="Q24" s="17">
        <v>1268</v>
      </c>
      <c r="R24" s="17">
        <v>415612.24491325795</v>
      </c>
      <c r="S24" s="17">
        <v>1375</v>
      </c>
      <c r="T24" s="17">
        <v>441908.55835592252</v>
      </c>
      <c r="U24" s="17">
        <v>30</v>
      </c>
      <c r="V24" s="17">
        <v>127.02000000000001</v>
      </c>
      <c r="W24" s="17">
        <v>1405</v>
      </c>
      <c r="X24" s="21">
        <v>442035.57835592248</v>
      </c>
      <c r="Y24" s="20"/>
      <c r="Z24" s="18">
        <v>8302</v>
      </c>
      <c r="AA24" s="19">
        <v>3031199.3544620397</v>
      </c>
    </row>
    <row r="25" spans="1:27" ht="20.100000000000001" hidden="1" customHeight="1">
      <c r="A25" s="2" t="s">
        <v>362</v>
      </c>
      <c r="B25" s="643" t="s">
        <v>363</v>
      </c>
      <c r="C25" s="17">
        <v>573</v>
      </c>
      <c r="D25" s="17">
        <v>1123167.1357989262</v>
      </c>
      <c r="E25" s="17">
        <v>4472</v>
      </c>
      <c r="F25" s="17">
        <v>273269.77132204681</v>
      </c>
      <c r="G25" s="17">
        <v>2020</v>
      </c>
      <c r="H25" s="17">
        <v>1265213.0504734905</v>
      </c>
      <c r="I25" s="17">
        <v>7065</v>
      </c>
      <c r="J25" s="17">
        <v>2661649.9575944631</v>
      </c>
      <c r="K25" s="17">
        <v>135</v>
      </c>
      <c r="L25" s="17">
        <v>216.03968228000002</v>
      </c>
      <c r="M25" s="17">
        <v>7200</v>
      </c>
      <c r="N25" s="17">
        <v>2661865.9972767429</v>
      </c>
      <c r="O25" s="17">
        <v>104</v>
      </c>
      <c r="P25" s="17">
        <v>21939.94670539135</v>
      </c>
      <c r="Q25" s="17">
        <v>1273</v>
      </c>
      <c r="R25" s="17">
        <v>343526.0098916819</v>
      </c>
      <c r="S25" s="17">
        <v>1377</v>
      </c>
      <c r="T25" s="17">
        <v>365465.95659707329</v>
      </c>
      <c r="U25" s="17">
        <v>32</v>
      </c>
      <c r="V25" s="17">
        <v>128.63</v>
      </c>
      <c r="W25" s="17">
        <v>1409</v>
      </c>
      <c r="X25" s="21">
        <v>365594.5865970733</v>
      </c>
      <c r="Y25" s="20"/>
      <c r="Z25" s="18">
        <v>8609</v>
      </c>
      <c r="AA25" s="19">
        <v>3027460.5838738168</v>
      </c>
    </row>
    <row r="26" spans="1:27" ht="22.5" customHeight="1">
      <c r="A26" s="2" t="s">
        <v>368</v>
      </c>
      <c r="B26" s="643" t="s">
        <v>368</v>
      </c>
      <c r="C26" s="17">
        <v>577</v>
      </c>
      <c r="D26" s="17">
        <v>1272709.3420281424</v>
      </c>
      <c r="E26" s="17">
        <v>4538</v>
      </c>
      <c r="F26" s="17">
        <v>281381.14843860053</v>
      </c>
      <c r="G26" s="17">
        <v>2053</v>
      </c>
      <c r="H26" s="17">
        <v>1316963.0075488731</v>
      </c>
      <c r="I26" s="17">
        <v>7168</v>
      </c>
      <c r="J26" s="17">
        <v>2871053.4980156161</v>
      </c>
      <c r="K26" s="17">
        <v>137</v>
      </c>
      <c r="L26" s="17">
        <v>276.37864995000001</v>
      </c>
      <c r="M26" s="17">
        <v>7305</v>
      </c>
      <c r="N26" s="17">
        <v>2871329.8766655657</v>
      </c>
      <c r="O26" s="17">
        <v>107</v>
      </c>
      <c r="P26" s="17">
        <v>23068.517491133374</v>
      </c>
      <c r="Q26" s="17">
        <v>1273</v>
      </c>
      <c r="R26" s="17">
        <v>355702.83963810874</v>
      </c>
      <c r="S26" s="17">
        <v>1380</v>
      </c>
      <c r="T26" s="17">
        <v>378771.35712924204</v>
      </c>
      <c r="U26" s="17">
        <v>31</v>
      </c>
      <c r="V26" s="17">
        <v>135.69999999999999</v>
      </c>
      <c r="W26" s="17">
        <v>1411</v>
      </c>
      <c r="X26" s="21">
        <v>378907.05712924199</v>
      </c>
      <c r="Y26" s="20"/>
      <c r="Z26" s="18">
        <v>8716</v>
      </c>
      <c r="AA26" s="19">
        <v>3250236.9337948072</v>
      </c>
    </row>
    <row r="27" spans="1:27" ht="20.100000000000001" hidden="1" customHeight="1">
      <c r="A27" s="2" t="s">
        <v>368</v>
      </c>
      <c r="B27" s="643" t="s">
        <v>371</v>
      </c>
      <c r="C27" s="17">
        <v>573</v>
      </c>
      <c r="D27" s="17">
        <v>1278512.8917625225</v>
      </c>
      <c r="E27" s="17">
        <v>4559</v>
      </c>
      <c r="F27" s="17">
        <v>277323.27041816723</v>
      </c>
      <c r="G27" s="17">
        <v>2079</v>
      </c>
      <c r="H27" s="17">
        <v>1370694.9861264704</v>
      </c>
      <c r="I27" s="17">
        <v>7211</v>
      </c>
      <c r="J27" s="17">
        <v>2926531.1483071605</v>
      </c>
      <c r="K27" s="17">
        <v>141</v>
      </c>
      <c r="L27" s="17">
        <v>360.32882798999998</v>
      </c>
      <c r="M27" s="17">
        <v>7352</v>
      </c>
      <c r="N27" s="17">
        <v>2926891.4771351498</v>
      </c>
      <c r="O27" s="17">
        <v>105</v>
      </c>
      <c r="P27" s="17">
        <v>21963.196047747238</v>
      </c>
      <c r="Q27" s="17">
        <v>1290</v>
      </c>
      <c r="R27" s="17">
        <v>360488.16042873071</v>
      </c>
      <c r="S27" s="17">
        <v>1395</v>
      </c>
      <c r="T27" s="17">
        <v>382451.35647647793</v>
      </c>
      <c r="U27" s="17">
        <v>17</v>
      </c>
      <c r="V27" s="17">
        <v>103.15</v>
      </c>
      <c r="W27" s="17">
        <v>1412</v>
      </c>
      <c r="X27" s="21">
        <v>382554.50647647795</v>
      </c>
      <c r="Y27" s="20"/>
      <c r="Z27" s="18">
        <v>8764</v>
      </c>
      <c r="AA27" s="19">
        <v>3309445.9836116279</v>
      </c>
    </row>
    <row r="28" spans="1:27" ht="20.100000000000001" hidden="1" customHeight="1">
      <c r="A28" s="2" t="s">
        <v>368</v>
      </c>
      <c r="B28" s="643" t="s">
        <v>372</v>
      </c>
      <c r="C28" s="17">
        <v>577</v>
      </c>
      <c r="D28" s="17">
        <v>1304040.4450403443</v>
      </c>
      <c r="E28" s="17">
        <v>4562</v>
      </c>
      <c r="F28" s="17">
        <v>276363.68179385038</v>
      </c>
      <c r="G28" s="17">
        <v>2116</v>
      </c>
      <c r="H28" s="17">
        <v>1381174.1820516135</v>
      </c>
      <c r="I28" s="17">
        <v>7255</v>
      </c>
      <c r="J28" s="17">
        <v>2961578.3088858086</v>
      </c>
      <c r="K28" s="17">
        <v>146</v>
      </c>
      <c r="L28" s="17">
        <v>442.27713213509969</v>
      </c>
      <c r="M28" s="17">
        <v>7401</v>
      </c>
      <c r="N28" s="17">
        <v>2962020.5860179435</v>
      </c>
      <c r="O28" s="17">
        <v>101</v>
      </c>
      <c r="P28" s="17">
        <v>22960.301929490251</v>
      </c>
      <c r="Q28" s="17">
        <v>1274</v>
      </c>
      <c r="R28" s="17">
        <v>370832.92014661746</v>
      </c>
      <c r="S28" s="17">
        <v>1375</v>
      </c>
      <c r="T28" s="17">
        <v>393793.22207610775</v>
      </c>
      <c r="U28" s="17">
        <v>15</v>
      </c>
      <c r="V28" s="17">
        <v>102.77212780116446</v>
      </c>
      <c r="W28" s="17">
        <v>1390</v>
      </c>
      <c r="X28" s="21">
        <v>393895.99420390895</v>
      </c>
      <c r="Y28" s="20"/>
      <c r="Z28" s="18">
        <v>8791</v>
      </c>
      <c r="AA28" s="19">
        <v>3355916.5802218528</v>
      </c>
    </row>
    <row r="29" spans="1:27" ht="20.100000000000001" hidden="1" customHeight="1">
      <c r="A29" s="2" t="s">
        <v>368</v>
      </c>
      <c r="B29" s="643" t="s">
        <v>374</v>
      </c>
      <c r="C29" s="17">
        <v>613</v>
      </c>
      <c r="D29" s="17">
        <v>1518277.8862964765</v>
      </c>
      <c r="E29" s="17">
        <v>4613</v>
      </c>
      <c r="F29" s="17">
        <v>292089.37173303135</v>
      </c>
      <c r="G29" s="17">
        <v>2145</v>
      </c>
      <c r="H29" s="17">
        <v>1393809.0602705746</v>
      </c>
      <c r="I29" s="17">
        <v>7371</v>
      </c>
      <c r="J29" s="17">
        <v>3204176.3183000814</v>
      </c>
      <c r="K29" s="17">
        <v>138</v>
      </c>
      <c r="L29" s="17">
        <v>500.67876543206842</v>
      </c>
      <c r="M29" s="17">
        <v>7509</v>
      </c>
      <c r="N29" s="17">
        <v>3204676.9970655129</v>
      </c>
      <c r="O29" s="17">
        <v>98</v>
      </c>
      <c r="P29" s="17">
        <v>25319.559658297017</v>
      </c>
      <c r="Q29" s="17">
        <v>1278</v>
      </c>
      <c r="R29" s="17">
        <v>395924.59750777314</v>
      </c>
      <c r="S29" s="17">
        <v>1376</v>
      </c>
      <c r="T29" s="17">
        <v>421244.15716607036</v>
      </c>
      <c r="U29" s="17">
        <v>8</v>
      </c>
      <c r="V29" s="17">
        <v>100.1</v>
      </c>
      <c r="W29" s="17">
        <v>1384</v>
      </c>
      <c r="X29" s="21">
        <v>421344.2571660704</v>
      </c>
      <c r="Y29" s="20"/>
      <c r="Z29" s="18">
        <v>8893</v>
      </c>
      <c r="AA29" s="19">
        <v>3626021.2542315824</v>
      </c>
    </row>
    <row r="30" spans="1:27" ht="22.5" customHeight="1">
      <c r="A30" s="2" t="s">
        <v>368</v>
      </c>
      <c r="B30" s="643" t="s">
        <v>375</v>
      </c>
      <c r="C30" s="17">
        <v>639</v>
      </c>
      <c r="D30" s="17">
        <v>1364197.5429766462</v>
      </c>
      <c r="E30" s="17">
        <v>4664</v>
      </c>
      <c r="F30" s="17">
        <v>271037.38715885102</v>
      </c>
      <c r="G30" s="17">
        <v>2168</v>
      </c>
      <c r="H30" s="17">
        <v>1368819.5563247385</v>
      </c>
      <c r="I30" s="17">
        <v>7471</v>
      </c>
      <c r="J30" s="17">
        <v>3004054.4864602359</v>
      </c>
      <c r="K30" s="17">
        <v>144</v>
      </c>
      <c r="L30" s="17">
        <v>514.58511438000005</v>
      </c>
      <c r="M30" s="17">
        <v>7615</v>
      </c>
      <c r="N30" s="17">
        <v>3004569.0715746158</v>
      </c>
      <c r="O30" s="17">
        <v>101</v>
      </c>
      <c r="P30" s="17">
        <v>20882.597686401539</v>
      </c>
      <c r="Q30" s="17">
        <v>1278</v>
      </c>
      <c r="R30" s="17">
        <v>348664.48439349578</v>
      </c>
      <c r="S30" s="17">
        <v>1379</v>
      </c>
      <c r="T30" s="17">
        <v>369547.08207989723</v>
      </c>
      <c r="U30" s="17">
        <v>6</v>
      </c>
      <c r="V30" s="17">
        <v>90.53</v>
      </c>
      <c r="W30" s="17">
        <v>1385</v>
      </c>
      <c r="X30" s="21">
        <v>369637.61207989726</v>
      </c>
      <c r="Y30" s="20"/>
      <c r="Z30" s="18">
        <v>9000</v>
      </c>
      <c r="AA30" s="19">
        <v>3374206.6836545123</v>
      </c>
    </row>
    <row r="31" spans="1:27" ht="20.100000000000001" hidden="1" customHeight="1">
      <c r="A31" s="2" t="s">
        <v>368</v>
      </c>
      <c r="B31" s="643" t="s">
        <v>376</v>
      </c>
      <c r="C31" s="17">
        <v>672</v>
      </c>
      <c r="D31" s="17">
        <v>1677083.4175588591</v>
      </c>
      <c r="E31" s="17">
        <v>4698</v>
      </c>
      <c r="F31" s="17">
        <v>300835.14103557327</v>
      </c>
      <c r="G31" s="17">
        <v>2273</v>
      </c>
      <c r="H31" s="17">
        <v>1457782.9551334195</v>
      </c>
      <c r="I31" s="17">
        <v>7643</v>
      </c>
      <c r="J31" s="17">
        <v>3435701.5137278531</v>
      </c>
      <c r="K31" s="17">
        <v>140</v>
      </c>
      <c r="L31" s="17">
        <v>592.54496096131334</v>
      </c>
      <c r="M31" s="17">
        <v>7783</v>
      </c>
      <c r="N31" s="17">
        <v>3436294.0586888148</v>
      </c>
      <c r="O31" s="17">
        <v>102</v>
      </c>
      <c r="P31" s="17">
        <v>26456.726895276366</v>
      </c>
      <c r="Q31" s="17">
        <v>1287</v>
      </c>
      <c r="R31" s="17">
        <v>386061.22133354825</v>
      </c>
      <c r="S31" s="17">
        <v>1389</v>
      </c>
      <c r="T31" s="17">
        <v>412517.94822882453</v>
      </c>
      <c r="U31" s="17">
        <v>6</v>
      </c>
      <c r="V31" s="17">
        <v>95.84</v>
      </c>
      <c r="W31" s="17">
        <v>1395</v>
      </c>
      <c r="X31" s="21">
        <v>412613.78822882456</v>
      </c>
      <c r="Y31" s="20"/>
      <c r="Z31" s="18">
        <v>9178</v>
      </c>
      <c r="AA31" s="19">
        <v>3848907.8469176386</v>
      </c>
    </row>
    <row r="32" spans="1:27" ht="20.100000000000001" hidden="1" customHeight="1">
      <c r="A32" s="2" t="s">
        <v>368</v>
      </c>
      <c r="B32" s="643" t="s">
        <v>378</v>
      </c>
      <c r="C32" s="17">
        <v>657</v>
      </c>
      <c r="D32" s="17">
        <v>1751874.4489695465</v>
      </c>
      <c r="E32" s="17">
        <v>4678</v>
      </c>
      <c r="F32" s="17">
        <v>304647.27069920965</v>
      </c>
      <c r="G32" s="17">
        <v>2310</v>
      </c>
      <c r="H32" s="17">
        <v>1530428.3344599092</v>
      </c>
      <c r="I32" s="17">
        <v>7645</v>
      </c>
      <c r="J32" s="17">
        <v>3586950.0541286659</v>
      </c>
      <c r="K32" s="17">
        <v>203</v>
      </c>
      <c r="L32" s="17">
        <v>966.06373114032294</v>
      </c>
      <c r="M32" s="17">
        <v>7848</v>
      </c>
      <c r="N32" s="17">
        <v>3587916.1178598055</v>
      </c>
      <c r="O32" s="17">
        <v>100</v>
      </c>
      <c r="P32" s="17">
        <v>21031.857905056597</v>
      </c>
      <c r="Q32" s="17">
        <v>1315</v>
      </c>
      <c r="R32" s="17">
        <v>418824.82188641391</v>
      </c>
      <c r="S32" s="17">
        <v>1415</v>
      </c>
      <c r="T32" s="17">
        <v>439856.67979147047</v>
      </c>
      <c r="U32" s="17">
        <v>6</v>
      </c>
      <c r="V32" s="17">
        <v>96.140000000000015</v>
      </c>
      <c r="W32" s="17">
        <v>1421</v>
      </c>
      <c r="X32" s="21">
        <v>439952.81979147048</v>
      </c>
      <c r="Y32" s="20"/>
      <c r="Z32" s="18">
        <v>9269</v>
      </c>
      <c r="AA32" s="19">
        <v>4027868.9376512761</v>
      </c>
    </row>
    <row r="33" spans="1:27" ht="20.100000000000001" hidden="1" customHeight="1">
      <c r="A33" s="2" t="s">
        <v>368</v>
      </c>
      <c r="B33" s="643" t="s">
        <v>379</v>
      </c>
      <c r="C33" s="17">
        <v>652</v>
      </c>
      <c r="D33" s="17">
        <v>1890296.3220031529</v>
      </c>
      <c r="E33" s="17">
        <v>4672</v>
      </c>
      <c r="F33" s="17">
        <v>313668.4412820125</v>
      </c>
      <c r="G33" s="17">
        <v>2347</v>
      </c>
      <c r="H33" s="17">
        <v>1585434.5617686466</v>
      </c>
      <c r="I33" s="17">
        <v>7671</v>
      </c>
      <c r="J33" s="17">
        <v>3789399.3250538111</v>
      </c>
      <c r="K33" s="17">
        <v>236</v>
      </c>
      <c r="L33" s="17">
        <v>1167.656402470752</v>
      </c>
      <c r="M33" s="17">
        <v>7907</v>
      </c>
      <c r="N33" s="17">
        <v>3790566.9814562816</v>
      </c>
      <c r="O33" s="17">
        <v>100</v>
      </c>
      <c r="P33" s="17">
        <v>24030.860137728192</v>
      </c>
      <c r="Q33" s="17">
        <v>1335</v>
      </c>
      <c r="R33" s="17">
        <v>437871.80058487138</v>
      </c>
      <c r="S33" s="17">
        <v>1435</v>
      </c>
      <c r="T33" s="17">
        <v>461902.66072259954</v>
      </c>
      <c r="U33" s="17">
        <v>6</v>
      </c>
      <c r="V33" s="17">
        <v>100.04</v>
      </c>
      <c r="W33" s="17">
        <v>1441</v>
      </c>
      <c r="X33" s="21">
        <v>462002.70072259952</v>
      </c>
      <c r="Y33" s="20"/>
      <c r="Z33" s="18">
        <v>9348</v>
      </c>
      <c r="AA33" s="19">
        <v>4252569.682178882</v>
      </c>
    </row>
    <row r="34" spans="1:27" ht="22.5" customHeight="1">
      <c r="A34" s="2"/>
      <c r="B34" s="643" t="s">
        <v>386</v>
      </c>
      <c r="C34" s="17">
        <v>673</v>
      </c>
      <c r="D34" s="17">
        <v>2001558.4312571376</v>
      </c>
      <c r="E34" s="17">
        <v>4711</v>
      </c>
      <c r="F34" s="17">
        <v>321853.63253444136</v>
      </c>
      <c r="G34" s="17">
        <v>2376</v>
      </c>
      <c r="H34" s="17">
        <v>1783707.3174056464</v>
      </c>
      <c r="I34" s="17">
        <v>7760</v>
      </c>
      <c r="J34" s="17">
        <v>4107119.3811972253</v>
      </c>
      <c r="K34" s="17">
        <v>266</v>
      </c>
      <c r="L34" s="17">
        <v>1391.5231334637838</v>
      </c>
      <c r="M34" s="17">
        <v>8026</v>
      </c>
      <c r="N34" s="17">
        <v>4108510.904330689</v>
      </c>
      <c r="O34" s="17">
        <v>101</v>
      </c>
      <c r="P34" s="17">
        <v>26186.179990013887</v>
      </c>
      <c r="Q34" s="17">
        <v>1349</v>
      </c>
      <c r="R34" s="17">
        <v>468917.83059170976</v>
      </c>
      <c r="S34" s="17">
        <v>1450</v>
      </c>
      <c r="T34" s="17">
        <v>495104.01058172376</v>
      </c>
      <c r="U34" s="17">
        <v>6</v>
      </c>
      <c r="V34" s="17">
        <v>105.78999999999999</v>
      </c>
      <c r="W34" s="17">
        <v>1456</v>
      </c>
      <c r="X34" s="21">
        <v>495209.8005817238</v>
      </c>
      <c r="Y34" s="20"/>
      <c r="Z34" s="18">
        <v>9482</v>
      </c>
      <c r="AA34" s="19">
        <v>4603720.7049124129</v>
      </c>
    </row>
    <row r="35" spans="1:27" ht="20.100000000000001" hidden="1" customHeight="1">
      <c r="A35" s="2"/>
      <c r="B35" s="643" t="s">
        <v>393</v>
      </c>
      <c r="C35" s="17">
        <v>685</v>
      </c>
      <c r="D35" s="17">
        <v>2082425.688626036</v>
      </c>
      <c r="E35" s="17">
        <v>4723</v>
      </c>
      <c r="F35" s="17">
        <v>330917.85787178308</v>
      </c>
      <c r="G35" s="17">
        <v>2389</v>
      </c>
      <c r="H35" s="17">
        <v>1833147.7178264898</v>
      </c>
      <c r="I35" s="17">
        <v>7797</v>
      </c>
      <c r="J35" s="17">
        <v>4246491.2643243084</v>
      </c>
      <c r="K35" s="17">
        <v>310</v>
      </c>
      <c r="L35" s="17">
        <v>1590.3849671557982</v>
      </c>
      <c r="M35" s="17">
        <v>8107</v>
      </c>
      <c r="N35" s="17">
        <v>4248081.6492914651</v>
      </c>
      <c r="O35" s="17">
        <v>106</v>
      </c>
      <c r="P35" s="17">
        <v>26419.286639559585</v>
      </c>
      <c r="Q35" s="17">
        <v>1358</v>
      </c>
      <c r="R35" s="17">
        <v>467398.6909862333</v>
      </c>
      <c r="S35" s="17">
        <v>1464</v>
      </c>
      <c r="T35" s="17">
        <v>493817.9776257929</v>
      </c>
      <c r="U35" s="17">
        <v>6</v>
      </c>
      <c r="V35" s="17">
        <v>109.36</v>
      </c>
      <c r="W35" s="17">
        <v>1470</v>
      </c>
      <c r="X35" s="21">
        <v>493927.33762579289</v>
      </c>
      <c r="Y35" s="20"/>
      <c r="Z35" s="18">
        <v>9577</v>
      </c>
      <c r="AA35" s="19">
        <v>4742008.9869172573</v>
      </c>
    </row>
    <row r="36" spans="1:27" ht="20.100000000000001" hidden="1" customHeight="1">
      <c r="A36" s="2"/>
      <c r="B36" s="643" t="s">
        <v>414</v>
      </c>
      <c r="C36" s="17">
        <v>690</v>
      </c>
      <c r="D36" s="17">
        <v>2126210.9378089542</v>
      </c>
      <c r="E36" s="17">
        <v>4741</v>
      </c>
      <c r="F36" s="17">
        <v>326468.15884701291</v>
      </c>
      <c r="G36" s="17">
        <v>2356</v>
      </c>
      <c r="H36" s="17">
        <v>1885381.1468269066</v>
      </c>
      <c r="I36" s="17">
        <v>7787</v>
      </c>
      <c r="J36" s="17">
        <v>4338060.2434828719</v>
      </c>
      <c r="K36" s="17">
        <v>162</v>
      </c>
      <c r="L36" s="17">
        <v>541.17786206807739</v>
      </c>
      <c r="M36" s="17">
        <v>7949</v>
      </c>
      <c r="N36" s="17">
        <v>4338601.4213449406</v>
      </c>
      <c r="O36" s="17">
        <v>108</v>
      </c>
      <c r="P36" s="17">
        <v>26859.965104063846</v>
      </c>
      <c r="Q36" s="17">
        <v>1369</v>
      </c>
      <c r="R36" s="17">
        <v>469502.39318513341</v>
      </c>
      <c r="S36" s="17">
        <v>1477</v>
      </c>
      <c r="T36" s="17">
        <v>496362.35828919732</v>
      </c>
      <c r="U36" s="17">
        <v>6</v>
      </c>
      <c r="V36" s="17">
        <v>104.88</v>
      </c>
      <c r="W36" s="17">
        <v>1483</v>
      </c>
      <c r="X36" s="21">
        <v>496467.23828919732</v>
      </c>
      <c r="Y36" s="20"/>
      <c r="Z36" s="18">
        <v>9432</v>
      </c>
      <c r="AA36" s="19">
        <v>4835068.6596341366</v>
      </c>
    </row>
    <row r="37" spans="1:27" ht="20.100000000000001" hidden="1" customHeight="1">
      <c r="A37" s="2"/>
      <c r="B37" s="643" t="s">
        <v>415</v>
      </c>
      <c r="C37" s="17">
        <v>699</v>
      </c>
      <c r="D37" s="17">
        <v>2191366.9752609804</v>
      </c>
      <c r="E37" s="17">
        <v>4765</v>
      </c>
      <c r="F37" s="17">
        <v>330436.58923007268</v>
      </c>
      <c r="G37" s="17">
        <v>2394</v>
      </c>
      <c r="H37" s="17">
        <v>1970472.8072595235</v>
      </c>
      <c r="I37" s="17">
        <v>7858</v>
      </c>
      <c r="J37" s="17">
        <v>4492276.3717505755</v>
      </c>
      <c r="K37" s="17">
        <v>156</v>
      </c>
      <c r="L37" s="17">
        <v>557.32628554526752</v>
      </c>
      <c r="M37" s="17">
        <v>8014</v>
      </c>
      <c r="N37" s="17">
        <v>4492833.6980361212</v>
      </c>
      <c r="O37" s="17">
        <v>105</v>
      </c>
      <c r="P37" s="17">
        <v>21830.526657136914</v>
      </c>
      <c r="Q37" s="17">
        <v>1371</v>
      </c>
      <c r="R37" s="17">
        <v>492941.9149675938</v>
      </c>
      <c r="S37" s="17">
        <v>1476</v>
      </c>
      <c r="T37" s="17">
        <v>514772.44162473071</v>
      </c>
      <c r="U37" s="17">
        <v>12</v>
      </c>
      <c r="V37" s="17">
        <v>108.33</v>
      </c>
      <c r="W37" s="17">
        <v>1488</v>
      </c>
      <c r="X37" s="21">
        <v>514880.77162473078</v>
      </c>
      <c r="Y37" s="20"/>
      <c r="Z37" s="18">
        <v>9502</v>
      </c>
      <c r="AA37" s="19">
        <v>5007714.4696608502</v>
      </c>
    </row>
    <row r="38" spans="1:27" ht="22.5" customHeight="1">
      <c r="A38" s="2"/>
      <c r="B38" s="643" t="s">
        <v>419</v>
      </c>
      <c r="C38" s="17">
        <v>703</v>
      </c>
      <c r="D38" s="17">
        <v>2161199.1019163146</v>
      </c>
      <c r="E38" s="17">
        <v>4778</v>
      </c>
      <c r="F38" s="17">
        <v>324964.48450606025</v>
      </c>
      <c r="G38" s="17">
        <v>2450</v>
      </c>
      <c r="H38" s="17">
        <v>2000418.8374485937</v>
      </c>
      <c r="I38" s="17">
        <v>7931</v>
      </c>
      <c r="J38" s="17">
        <v>4486582.4238709686</v>
      </c>
      <c r="K38" s="17">
        <v>156</v>
      </c>
      <c r="L38" s="17">
        <v>619.89669954599731</v>
      </c>
      <c r="M38" s="17">
        <v>8087</v>
      </c>
      <c r="N38" s="17">
        <v>4487202.3205705145</v>
      </c>
      <c r="O38" s="17">
        <v>106</v>
      </c>
      <c r="P38" s="17">
        <v>20848.326000274119</v>
      </c>
      <c r="Q38" s="17">
        <v>1369</v>
      </c>
      <c r="R38" s="17">
        <v>479343.5111044044</v>
      </c>
      <c r="S38" s="17">
        <v>1475</v>
      </c>
      <c r="T38" s="17">
        <v>500191.83710467862</v>
      </c>
      <c r="U38" s="17">
        <v>12</v>
      </c>
      <c r="V38" s="17">
        <v>107.34</v>
      </c>
      <c r="W38" s="17">
        <v>1487</v>
      </c>
      <c r="X38" s="21">
        <v>500299.17710467859</v>
      </c>
      <c r="Y38" s="20"/>
      <c r="Z38" s="18">
        <v>9574</v>
      </c>
      <c r="AA38" s="19">
        <v>4987501.4976751935</v>
      </c>
    </row>
    <row r="39" spans="1:27" ht="20.100000000000001" hidden="1" customHeight="1">
      <c r="A39" s="2"/>
      <c r="B39" s="643" t="s">
        <v>421</v>
      </c>
      <c r="C39" s="17">
        <v>723</v>
      </c>
      <c r="D39" s="17">
        <v>2208974.6117952936</v>
      </c>
      <c r="E39" s="17">
        <v>4752</v>
      </c>
      <c r="F39" s="17">
        <v>317555.0086840837</v>
      </c>
      <c r="G39" s="17">
        <v>2467</v>
      </c>
      <c r="H39" s="17">
        <v>1973175.1257055767</v>
      </c>
      <c r="I39" s="17">
        <v>7942</v>
      </c>
      <c r="J39" s="17">
        <v>4499704.7461849516</v>
      </c>
      <c r="K39" s="17">
        <v>139</v>
      </c>
      <c r="L39" s="17">
        <v>654.03782134660855</v>
      </c>
      <c r="M39" s="17">
        <v>8081</v>
      </c>
      <c r="N39" s="17">
        <v>4500358.7840062985</v>
      </c>
      <c r="O39" s="17">
        <v>100</v>
      </c>
      <c r="P39" s="17">
        <v>18961.626587717597</v>
      </c>
      <c r="Q39" s="17">
        <v>1380</v>
      </c>
      <c r="R39" s="17">
        <v>452754.51987786853</v>
      </c>
      <c r="S39" s="17">
        <v>1480</v>
      </c>
      <c r="T39" s="17">
        <v>471716.14646558603</v>
      </c>
      <c r="U39" s="17">
        <v>12</v>
      </c>
      <c r="V39" s="17">
        <v>114.34</v>
      </c>
      <c r="W39" s="17">
        <v>1492</v>
      </c>
      <c r="X39" s="21">
        <v>471830.48646558606</v>
      </c>
      <c r="Y39" s="20"/>
      <c r="Z39" s="18">
        <v>9573</v>
      </c>
      <c r="AA39" s="19">
        <v>4972189.2704718867</v>
      </c>
    </row>
    <row r="40" spans="1:27" ht="20.100000000000001" hidden="1" customHeight="1">
      <c r="A40" s="2"/>
      <c r="B40" s="643" t="s">
        <v>422</v>
      </c>
      <c r="C40" s="17">
        <v>719</v>
      </c>
      <c r="D40" s="17">
        <v>2196618.6262464616</v>
      </c>
      <c r="E40" s="17">
        <v>4771</v>
      </c>
      <c r="F40" s="17">
        <v>313275.74755074334</v>
      </c>
      <c r="G40" s="17">
        <v>2466</v>
      </c>
      <c r="H40" s="17">
        <v>1982353.031404475</v>
      </c>
      <c r="I40" s="17">
        <v>7956</v>
      </c>
      <c r="J40" s="17">
        <v>4492247.40520168</v>
      </c>
      <c r="K40" s="17">
        <v>142</v>
      </c>
      <c r="L40" s="17">
        <v>694.01429958047436</v>
      </c>
      <c r="M40" s="17">
        <v>8098</v>
      </c>
      <c r="N40" s="17">
        <v>4492941.4195012599</v>
      </c>
      <c r="O40" s="17">
        <v>99</v>
      </c>
      <c r="P40" s="17">
        <v>17726.561138595</v>
      </c>
      <c r="Q40" s="17">
        <v>1373</v>
      </c>
      <c r="R40" s="17">
        <v>462081.70277495182</v>
      </c>
      <c r="S40" s="17">
        <v>1472</v>
      </c>
      <c r="T40" s="17">
        <v>479808.26391354686</v>
      </c>
      <c r="U40" s="17">
        <v>13</v>
      </c>
      <c r="V40" s="17">
        <v>120.58</v>
      </c>
      <c r="W40" s="17">
        <v>1485</v>
      </c>
      <c r="X40" s="21">
        <v>479928.84391354688</v>
      </c>
      <c r="Y40" s="20"/>
      <c r="Z40" s="18">
        <v>9583</v>
      </c>
      <c r="AA40" s="19">
        <v>4972870.2634148067</v>
      </c>
    </row>
    <row r="41" spans="1:27" ht="20.100000000000001" hidden="1" customHeight="1">
      <c r="A41" s="2"/>
      <c r="B41" s="643" t="s">
        <v>427</v>
      </c>
      <c r="C41" s="17">
        <v>744</v>
      </c>
      <c r="D41" s="17">
        <v>2153159.8036467675</v>
      </c>
      <c r="E41" s="17">
        <v>4776</v>
      </c>
      <c r="F41" s="17">
        <v>306704.43078019674</v>
      </c>
      <c r="G41" s="17">
        <v>2491</v>
      </c>
      <c r="H41" s="17">
        <v>1919731.1237854371</v>
      </c>
      <c r="I41" s="17">
        <v>8011</v>
      </c>
      <c r="J41" s="17">
        <v>4379595.3582124002</v>
      </c>
      <c r="K41" s="17">
        <v>154</v>
      </c>
      <c r="L41" s="17">
        <v>604.15857472683058</v>
      </c>
      <c r="M41" s="17">
        <v>8165</v>
      </c>
      <c r="N41" s="17">
        <v>4380199.5167871267</v>
      </c>
      <c r="O41" s="17">
        <v>75</v>
      </c>
      <c r="P41" s="17">
        <v>15325.399544941216</v>
      </c>
      <c r="Q41" s="17">
        <v>1341</v>
      </c>
      <c r="R41" s="17">
        <v>460632.51873926946</v>
      </c>
      <c r="S41" s="17">
        <v>1416</v>
      </c>
      <c r="T41" s="17">
        <v>475957.91828421061</v>
      </c>
      <c r="U41" s="17">
        <v>7</v>
      </c>
      <c r="V41" s="17">
        <v>116.71000000000001</v>
      </c>
      <c r="W41" s="17">
        <v>1423</v>
      </c>
      <c r="X41" s="21">
        <v>476074.62828421063</v>
      </c>
      <c r="Y41" s="20"/>
      <c r="Z41" s="18">
        <v>9588</v>
      </c>
      <c r="AA41" s="19">
        <v>4856274.1450713389</v>
      </c>
    </row>
    <row r="42" spans="1:27" ht="22.5" customHeight="1">
      <c r="A42" s="2"/>
      <c r="B42" s="644" t="s">
        <v>430</v>
      </c>
      <c r="C42" s="13">
        <v>756</v>
      </c>
      <c r="D42" s="13">
        <v>2274696.4390838202</v>
      </c>
      <c r="E42" s="13">
        <v>4798</v>
      </c>
      <c r="F42" s="13">
        <v>312584.51278641005</v>
      </c>
      <c r="G42" s="13">
        <v>2513</v>
      </c>
      <c r="H42" s="13">
        <v>1979613.6510302096</v>
      </c>
      <c r="I42" s="13">
        <v>8067</v>
      </c>
      <c r="J42" s="13">
        <v>4566894.6029004399</v>
      </c>
      <c r="K42" s="13">
        <v>159</v>
      </c>
      <c r="L42" s="13">
        <v>676.12567249724816</v>
      </c>
      <c r="M42" s="13">
        <v>8226</v>
      </c>
      <c r="N42" s="13">
        <v>4567570.7285729367</v>
      </c>
      <c r="O42" s="13">
        <v>76</v>
      </c>
      <c r="P42" s="13">
        <v>16035.650322484011</v>
      </c>
      <c r="Q42" s="13">
        <v>1347</v>
      </c>
      <c r="R42" s="13">
        <v>475370.07955876773</v>
      </c>
      <c r="S42" s="13">
        <v>1423</v>
      </c>
      <c r="T42" s="13">
        <v>491405.72988125175</v>
      </c>
      <c r="U42" s="13">
        <v>7</v>
      </c>
      <c r="V42" s="13">
        <v>119.79</v>
      </c>
      <c r="W42" s="13">
        <v>1430</v>
      </c>
      <c r="X42" s="512">
        <v>491525.51988125173</v>
      </c>
      <c r="Y42" s="20"/>
      <c r="Z42" s="15">
        <v>9656</v>
      </c>
      <c r="AA42" s="16">
        <v>5059096.2484541871</v>
      </c>
    </row>
    <row r="43" spans="1:27" ht="20.100000000000001" hidden="1" customHeight="1">
      <c r="A43" s="2"/>
      <c r="B43" s="643" t="s">
        <v>436</v>
      </c>
      <c r="C43" s="17">
        <v>778</v>
      </c>
      <c r="D43" s="17">
        <v>2500924.7807376599</v>
      </c>
      <c r="E43" s="17">
        <v>4788</v>
      </c>
      <c r="F43" s="17">
        <v>326176.3451659038</v>
      </c>
      <c r="G43" s="17">
        <v>2547</v>
      </c>
      <c r="H43" s="17">
        <v>2116354.3279052372</v>
      </c>
      <c r="I43" s="17">
        <v>8113</v>
      </c>
      <c r="J43" s="17">
        <v>4943455.4538088003</v>
      </c>
      <c r="K43" s="17">
        <v>166</v>
      </c>
      <c r="L43" s="17">
        <v>772.77453814304124</v>
      </c>
      <c r="M43" s="17">
        <v>8279</v>
      </c>
      <c r="N43" s="17">
        <v>4944228.2283469429</v>
      </c>
      <c r="O43" s="17">
        <v>76</v>
      </c>
      <c r="P43" s="17">
        <v>17831.790704354025</v>
      </c>
      <c r="Q43" s="17">
        <v>1354</v>
      </c>
      <c r="R43" s="17">
        <v>548886.95079363487</v>
      </c>
      <c r="S43" s="17">
        <v>1430</v>
      </c>
      <c r="T43" s="17">
        <v>566718.74149798881</v>
      </c>
      <c r="U43" s="17">
        <v>7</v>
      </c>
      <c r="V43" s="17">
        <v>125.38</v>
      </c>
      <c r="W43" s="17">
        <v>1437</v>
      </c>
      <c r="X43" s="21">
        <v>566844.12149798882</v>
      </c>
      <c r="Y43" s="20"/>
      <c r="Z43" s="18">
        <v>9716</v>
      </c>
      <c r="AA43" s="19">
        <v>5511072.3498449316</v>
      </c>
    </row>
    <row r="44" spans="1:27" ht="20.100000000000001" hidden="1" customHeight="1" thickBot="1">
      <c r="A44" s="3" t="s">
        <v>368</v>
      </c>
      <c r="B44" s="644" t="s">
        <v>439</v>
      </c>
      <c r="C44" s="13">
        <v>766</v>
      </c>
      <c r="D44" s="13">
        <v>2458514.4337226213</v>
      </c>
      <c r="E44" s="13">
        <v>4785</v>
      </c>
      <c r="F44" s="13">
        <v>322193.4750656737</v>
      </c>
      <c r="G44" s="13">
        <v>2595</v>
      </c>
      <c r="H44" s="13">
        <v>2095549.7909185512</v>
      </c>
      <c r="I44" s="13">
        <v>8146</v>
      </c>
      <c r="J44" s="13">
        <v>4876257.6997068468</v>
      </c>
      <c r="K44" s="13">
        <v>166</v>
      </c>
      <c r="L44" s="13">
        <v>795.43270616065797</v>
      </c>
      <c r="M44" s="13">
        <v>8312</v>
      </c>
      <c r="N44" s="13">
        <v>4877053.1324130073</v>
      </c>
      <c r="O44" s="13">
        <v>77</v>
      </c>
      <c r="P44" s="13">
        <v>18292.203992474817</v>
      </c>
      <c r="Q44" s="13">
        <v>1365</v>
      </c>
      <c r="R44" s="13">
        <v>531781.91466909135</v>
      </c>
      <c r="S44" s="13">
        <v>1442</v>
      </c>
      <c r="T44" s="13">
        <v>550074.11866156629</v>
      </c>
      <c r="U44" s="13">
        <v>7</v>
      </c>
      <c r="V44" s="13">
        <v>127.1</v>
      </c>
      <c r="W44" s="13">
        <v>1449</v>
      </c>
      <c r="X44" s="512">
        <v>550201.21866156638</v>
      </c>
      <c r="Y44" s="20"/>
      <c r="Z44" s="15">
        <v>9761</v>
      </c>
      <c r="AA44" s="16">
        <v>5427254.3510745717</v>
      </c>
    </row>
    <row r="45" spans="1:27" ht="20.100000000000001" hidden="1" customHeight="1" thickBot="1">
      <c r="A45" s="3" t="s">
        <v>368</v>
      </c>
      <c r="B45" s="912" t="s">
        <v>442</v>
      </c>
      <c r="C45" s="913">
        <v>813</v>
      </c>
      <c r="D45" s="913">
        <v>2512049.1334639387</v>
      </c>
      <c r="E45" s="913">
        <v>4793</v>
      </c>
      <c r="F45" s="913">
        <v>323957.89422793355</v>
      </c>
      <c r="G45" s="913">
        <v>2618</v>
      </c>
      <c r="H45" s="913">
        <v>2118807.5509771788</v>
      </c>
      <c r="I45" s="913">
        <v>8224</v>
      </c>
      <c r="J45" s="913">
        <v>4954814.5786690526</v>
      </c>
      <c r="K45" s="913">
        <v>228</v>
      </c>
      <c r="L45" s="913">
        <v>968.8282045039881</v>
      </c>
      <c r="M45" s="913">
        <v>8452</v>
      </c>
      <c r="N45" s="913">
        <v>4955783.4068735577</v>
      </c>
      <c r="O45" s="913">
        <v>78</v>
      </c>
      <c r="P45" s="913">
        <v>18666.349576738874</v>
      </c>
      <c r="Q45" s="913">
        <v>1340</v>
      </c>
      <c r="R45" s="913">
        <v>545745.20628766983</v>
      </c>
      <c r="S45" s="913">
        <v>1418</v>
      </c>
      <c r="T45" s="913">
        <v>564411.55586440873</v>
      </c>
      <c r="U45" s="913">
        <v>7</v>
      </c>
      <c r="V45" s="913">
        <v>120.8</v>
      </c>
      <c r="W45" s="913">
        <v>1425</v>
      </c>
      <c r="X45" s="914">
        <v>564532.35586440878</v>
      </c>
      <c r="Y45" s="20"/>
      <c r="Z45" s="915">
        <v>9877</v>
      </c>
      <c r="AA45" s="916">
        <v>5520315.7627379652</v>
      </c>
    </row>
    <row r="46" spans="1:27" ht="22.5" customHeight="1" thickBot="1">
      <c r="A46" s="3" t="s">
        <v>368</v>
      </c>
      <c r="B46" s="912" t="s">
        <v>454</v>
      </c>
      <c r="C46" s="913">
        <v>801</v>
      </c>
      <c r="D46" s="913">
        <v>2738989.1770587265</v>
      </c>
      <c r="E46" s="913">
        <v>4828</v>
      </c>
      <c r="F46" s="913">
        <v>341779.64157665789</v>
      </c>
      <c r="G46" s="913">
        <v>2622</v>
      </c>
      <c r="H46" s="913">
        <v>2235909.3665354033</v>
      </c>
      <c r="I46" s="913">
        <v>8251</v>
      </c>
      <c r="J46" s="913">
        <v>5316678.1851707883</v>
      </c>
      <c r="K46" s="913">
        <v>251</v>
      </c>
      <c r="L46" s="913">
        <v>789.04573675822758</v>
      </c>
      <c r="M46" s="913">
        <v>8502</v>
      </c>
      <c r="N46" s="913">
        <v>5317467.2309075464</v>
      </c>
      <c r="O46" s="913">
        <v>78</v>
      </c>
      <c r="P46" s="913">
        <v>21282.404432962139</v>
      </c>
      <c r="Q46" s="913">
        <v>1337</v>
      </c>
      <c r="R46" s="913">
        <v>586962.95630408812</v>
      </c>
      <c r="S46" s="913">
        <v>1415</v>
      </c>
      <c r="T46" s="913">
        <v>608245.36073705018</v>
      </c>
      <c r="U46" s="913">
        <v>8</v>
      </c>
      <c r="V46" s="913">
        <v>456.57939774971362</v>
      </c>
      <c r="W46" s="913">
        <v>1423</v>
      </c>
      <c r="X46" s="914">
        <v>608701.94013479981</v>
      </c>
      <c r="Y46" s="20"/>
      <c r="Z46" s="915">
        <v>9925</v>
      </c>
      <c r="AA46" s="916">
        <v>5926169.1710423455</v>
      </c>
    </row>
    <row r="47" spans="1:27" ht="20.100000000000001" customHeight="1">
      <c r="B47" s="23"/>
      <c r="C47" s="22"/>
      <c r="D47" s="22"/>
      <c r="E47" s="22"/>
      <c r="F47" s="22"/>
      <c r="G47" s="22"/>
      <c r="H47" s="22"/>
      <c r="I47" s="22"/>
      <c r="J47" s="22"/>
      <c r="K47" s="22"/>
      <c r="L47" s="22"/>
      <c r="M47" s="22"/>
      <c r="N47" s="22"/>
      <c r="O47" s="22"/>
      <c r="P47" s="22"/>
      <c r="Q47" s="22"/>
      <c r="R47" s="22"/>
      <c r="S47" s="22"/>
      <c r="T47" s="22"/>
      <c r="U47" s="22"/>
      <c r="V47" s="22"/>
      <c r="W47" s="22"/>
      <c r="X47" s="22"/>
      <c r="Y47" s="24"/>
      <c r="Z47" s="22"/>
      <c r="AA47" s="22"/>
    </row>
    <row r="48" spans="1:27" ht="20.100000000000001" customHeight="1">
      <c r="B48" s="23"/>
      <c r="C48" s="22"/>
      <c r="D48" s="22"/>
      <c r="E48" s="22"/>
      <c r="F48" s="22"/>
      <c r="G48" s="22"/>
      <c r="H48" s="22"/>
      <c r="I48" s="22"/>
      <c r="J48" s="22"/>
      <c r="K48" s="22"/>
      <c r="L48" s="22"/>
      <c r="M48" s="22"/>
      <c r="N48" s="22"/>
      <c r="O48" s="22"/>
      <c r="P48" s="22"/>
      <c r="Q48" s="22"/>
      <c r="R48" s="22"/>
      <c r="S48" s="22"/>
      <c r="T48" s="22"/>
      <c r="U48" s="22"/>
      <c r="V48" s="22"/>
      <c r="W48" s="22"/>
      <c r="X48" s="22"/>
      <c r="Y48" s="24"/>
      <c r="Z48" s="22"/>
      <c r="AA48" s="22"/>
    </row>
    <row r="49" spans="1:27" ht="20.100000000000001" customHeight="1">
      <c r="B49" s="9" t="s">
        <v>38</v>
      </c>
      <c r="C49" s="6"/>
      <c r="D49" s="6"/>
      <c r="E49" s="6"/>
      <c r="F49" s="6"/>
      <c r="G49" s="6"/>
      <c r="H49" s="6"/>
      <c r="I49" s="6"/>
      <c r="J49" s="6"/>
      <c r="K49" s="6"/>
      <c r="L49" s="6"/>
      <c r="M49" s="6"/>
      <c r="N49" s="6"/>
      <c r="O49" s="6"/>
      <c r="P49" s="6"/>
      <c r="Q49" s="6"/>
      <c r="R49" s="6"/>
      <c r="S49" s="6"/>
      <c r="T49" s="6"/>
      <c r="U49" s="6"/>
      <c r="V49" s="6"/>
      <c r="W49" s="6"/>
      <c r="X49" s="6"/>
      <c r="Y49" s="8"/>
      <c r="Z49" s="6"/>
      <c r="AA49" s="6"/>
    </row>
    <row r="50" spans="1:27" ht="9.75" customHeight="1" thickBot="1">
      <c r="A50" s="10"/>
      <c r="B50" s="10"/>
      <c r="C50" s="6"/>
      <c r="D50" s="6"/>
      <c r="E50" s="6"/>
      <c r="F50" s="6"/>
      <c r="G50" s="6"/>
      <c r="H50" s="6"/>
      <c r="I50" s="6"/>
      <c r="J50" s="6"/>
      <c r="K50" s="6"/>
      <c r="L50" s="6"/>
      <c r="M50" s="6"/>
      <c r="N50" s="6"/>
      <c r="O50" s="6"/>
      <c r="P50" s="6"/>
      <c r="Q50" s="6"/>
      <c r="R50" s="6"/>
      <c r="S50" s="6"/>
      <c r="T50" s="6"/>
      <c r="U50" s="6"/>
      <c r="V50" s="6"/>
      <c r="W50" s="6"/>
      <c r="X50" s="6"/>
      <c r="Y50" s="8"/>
      <c r="Z50" s="6"/>
      <c r="AA50" s="6"/>
    </row>
    <row r="51" spans="1:27" ht="20.100000000000001" customHeight="1">
      <c r="A51" s="1151"/>
      <c r="B51" s="627"/>
      <c r="C51" s="1212" t="s">
        <v>31</v>
      </c>
      <c r="D51" s="1213"/>
      <c r="E51" s="1213"/>
      <c r="F51" s="1213"/>
      <c r="G51" s="1213"/>
      <c r="H51" s="1213"/>
      <c r="I51" s="1213"/>
      <c r="J51" s="1213"/>
      <c r="K51" s="1213"/>
      <c r="L51" s="1213"/>
      <c r="M51" s="1213"/>
      <c r="N51" s="1214"/>
      <c r="O51" s="1212" t="s">
        <v>32</v>
      </c>
      <c r="P51" s="1213"/>
      <c r="Q51" s="1213"/>
      <c r="R51" s="1213"/>
      <c r="S51" s="1213"/>
      <c r="T51" s="1213"/>
      <c r="U51" s="1213"/>
      <c r="V51" s="1213"/>
      <c r="W51" s="1213"/>
      <c r="X51" s="1215"/>
      <c r="Y51" s="11"/>
      <c r="Z51" s="1207" t="s">
        <v>214</v>
      </c>
      <c r="AA51" s="1183"/>
    </row>
    <row r="52" spans="1:27" ht="20.100000000000001" customHeight="1">
      <c r="A52" s="1152"/>
      <c r="B52" s="628"/>
      <c r="C52" s="1210" t="s">
        <v>45</v>
      </c>
      <c r="D52" s="1216"/>
      <c r="E52" s="1216"/>
      <c r="F52" s="1216"/>
      <c r="G52" s="1216"/>
      <c r="H52" s="1216"/>
      <c r="I52" s="1216"/>
      <c r="J52" s="1211"/>
      <c r="K52" s="1217" t="s">
        <v>49</v>
      </c>
      <c r="L52" s="1218"/>
      <c r="M52" s="1217" t="s">
        <v>50</v>
      </c>
      <c r="N52" s="1218"/>
      <c r="O52" s="1210" t="s">
        <v>45</v>
      </c>
      <c r="P52" s="1216"/>
      <c r="Q52" s="1216"/>
      <c r="R52" s="1216"/>
      <c r="S52" s="1216"/>
      <c r="T52" s="1211"/>
      <c r="U52" s="1217" t="s">
        <v>49</v>
      </c>
      <c r="V52" s="1218"/>
      <c r="W52" s="1217" t="s">
        <v>200</v>
      </c>
      <c r="X52" s="1221"/>
      <c r="Y52" s="11"/>
      <c r="Z52" s="1208"/>
      <c r="AA52" s="1209"/>
    </row>
    <row r="53" spans="1:27" ht="20.100000000000001" customHeight="1">
      <c r="A53" s="1152"/>
      <c r="B53" s="628"/>
      <c r="C53" s="1210" t="s">
        <v>42</v>
      </c>
      <c r="D53" s="1211"/>
      <c r="E53" s="1210" t="s">
        <v>43</v>
      </c>
      <c r="F53" s="1211"/>
      <c r="G53" s="1210" t="s">
        <v>44</v>
      </c>
      <c r="H53" s="1211"/>
      <c r="I53" s="1210" t="s">
        <v>46</v>
      </c>
      <c r="J53" s="1211"/>
      <c r="K53" s="1219"/>
      <c r="L53" s="1220"/>
      <c r="M53" s="1219"/>
      <c r="N53" s="1220"/>
      <c r="O53" s="1210" t="s">
        <v>197</v>
      </c>
      <c r="P53" s="1211"/>
      <c r="Q53" s="1210" t="s">
        <v>44</v>
      </c>
      <c r="R53" s="1211"/>
      <c r="S53" s="1210" t="s">
        <v>46</v>
      </c>
      <c r="T53" s="1211"/>
      <c r="U53" s="1219"/>
      <c r="V53" s="1220"/>
      <c r="W53" s="1219"/>
      <c r="X53" s="1185"/>
      <c r="Y53" s="11"/>
      <c r="Z53" s="1184"/>
      <c r="AA53" s="1185"/>
    </row>
    <row r="54" spans="1:27" ht="20.100000000000001" customHeight="1" thickBot="1">
      <c r="A54" s="1153"/>
      <c r="B54" s="629"/>
      <c r="C54" s="12" t="s">
        <v>27</v>
      </c>
      <c r="D54" s="12" t="s">
        <v>28</v>
      </c>
      <c r="E54" s="12" t="s">
        <v>27</v>
      </c>
      <c r="F54" s="12" t="s">
        <v>28</v>
      </c>
      <c r="G54" s="12" t="s">
        <v>27</v>
      </c>
      <c r="H54" s="12" t="s">
        <v>28</v>
      </c>
      <c r="I54" s="25" t="s">
        <v>21</v>
      </c>
      <c r="J54" s="12" t="s">
        <v>22</v>
      </c>
      <c r="K54" s="12" t="s">
        <v>21</v>
      </c>
      <c r="L54" s="12" t="s">
        <v>22</v>
      </c>
      <c r="M54" s="12" t="s">
        <v>21</v>
      </c>
      <c r="N54" s="12" t="s">
        <v>22</v>
      </c>
      <c r="O54" s="12" t="s">
        <v>27</v>
      </c>
      <c r="P54" s="12" t="s">
        <v>28</v>
      </c>
      <c r="Q54" s="12" t="s">
        <v>27</v>
      </c>
      <c r="R54" s="12" t="s">
        <v>28</v>
      </c>
      <c r="S54" s="25" t="s">
        <v>21</v>
      </c>
      <c r="T54" s="12" t="s">
        <v>22</v>
      </c>
      <c r="U54" s="12" t="s">
        <v>21</v>
      </c>
      <c r="V54" s="12" t="s">
        <v>22</v>
      </c>
      <c r="W54" s="12" t="s">
        <v>21</v>
      </c>
      <c r="X54" s="5" t="s">
        <v>22</v>
      </c>
      <c r="Y54" s="11"/>
      <c r="Z54" s="4" t="s">
        <v>27</v>
      </c>
      <c r="AA54" s="5" t="s">
        <v>28</v>
      </c>
    </row>
    <row r="55" spans="1:27" ht="20.100000000000001" hidden="1" customHeight="1" thickTop="1">
      <c r="A55" s="2" t="s">
        <v>11</v>
      </c>
      <c r="B55" s="643" t="s">
        <v>12</v>
      </c>
      <c r="C55" s="220">
        <v>0</v>
      </c>
      <c r="D55" s="220">
        <v>-4.6742319628355095E-2</v>
      </c>
      <c r="E55" s="220">
        <v>-7.1527915756010333E-3</v>
      </c>
      <c r="F55" s="220">
        <v>-2.9005580066170052E-2</v>
      </c>
      <c r="G55" s="220">
        <v>-8.3894557823129254E-2</v>
      </c>
      <c r="H55" s="220">
        <v>9.6249902404983184E-2</v>
      </c>
      <c r="I55" s="220">
        <v>-2.6112688049957391E-2</v>
      </c>
      <c r="J55" s="220">
        <v>2.2106773498017755E-3</v>
      </c>
      <c r="K55" s="220">
        <v>-2.9368372521899493E-2</v>
      </c>
      <c r="L55" s="220">
        <v>-1.0170910846514031E-2</v>
      </c>
      <c r="M55" s="220">
        <v>-2.8913457343433903E-2</v>
      </c>
      <c r="N55" s="220">
        <v>2.1587701770721343E-3</v>
      </c>
      <c r="O55" s="220">
        <v>-0.15436241610738255</v>
      </c>
      <c r="P55" s="220">
        <v>-7.6260562754263003E-2</v>
      </c>
      <c r="Q55" s="220">
        <v>-2.032520325203252E-2</v>
      </c>
      <c r="R55" s="220">
        <v>4.1291738744639692E-2</v>
      </c>
      <c r="S55" s="220">
        <v>-3.795233892321271E-2</v>
      </c>
      <c r="T55" s="220">
        <v>3.0207265236607477E-2</v>
      </c>
      <c r="U55" s="220">
        <v>0</v>
      </c>
      <c r="V55" s="220">
        <v>-1.8493256905264818E-2</v>
      </c>
      <c r="W55" s="220">
        <v>-3.5361842105263157E-2</v>
      </c>
      <c r="X55" s="706">
        <v>3.0160862051993108E-2</v>
      </c>
      <c r="Y55" s="221"/>
      <c r="Z55" s="216">
        <v>-2.9065295689554974E-2</v>
      </c>
      <c r="AA55" s="217">
        <v>6.4624907213705765E-3</v>
      </c>
    </row>
    <row r="56" spans="1:27" ht="22.5" customHeight="1" thickTop="1">
      <c r="A56" s="2" t="s">
        <v>13</v>
      </c>
      <c r="B56" s="643" t="s">
        <v>14</v>
      </c>
      <c r="C56" s="211">
        <v>-6.0240963855421686E-2</v>
      </c>
      <c r="D56" s="211">
        <v>0.18744536743753859</v>
      </c>
      <c r="E56" s="211">
        <v>-6.0036021612967783E-3</v>
      </c>
      <c r="F56" s="211">
        <v>0.11468109190006096</v>
      </c>
      <c r="G56" s="211">
        <v>4.7642031918119325E-2</v>
      </c>
      <c r="H56" s="211">
        <v>0.33178763790720356</v>
      </c>
      <c r="I56" s="211">
        <v>4.6618993560195599E-3</v>
      </c>
      <c r="J56" s="211">
        <v>0.22316256106189508</v>
      </c>
      <c r="K56" s="211">
        <v>0.22189236688357955</v>
      </c>
      <c r="L56" s="211">
        <v>0.315069840864873</v>
      </c>
      <c r="M56" s="211">
        <v>0.19145131689035347</v>
      </c>
      <c r="N56" s="211">
        <v>0.22354312235365337</v>
      </c>
      <c r="O56" s="211">
        <v>8.7301587301587297E-2</v>
      </c>
      <c r="P56" s="211">
        <v>0.21550165504984056</v>
      </c>
      <c r="Q56" s="211">
        <v>5.1867219917012446E-3</v>
      </c>
      <c r="R56" s="211">
        <v>-2.0529486649710674E-2</v>
      </c>
      <c r="S56" s="211">
        <v>1.4678899082568808E-2</v>
      </c>
      <c r="T56" s="211">
        <v>-5.7327425245071921E-4</v>
      </c>
      <c r="U56" s="211">
        <v>-0.5662650602409639</v>
      </c>
      <c r="V56" s="211">
        <v>-0.52782503092764521</v>
      </c>
      <c r="W56" s="211">
        <v>-2.6427962489343565E-2</v>
      </c>
      <c r="X56" s="212">
        <v>-1.051926878818375E-3</v>
      </c>
      <c r="Y56" s="221"/>
      <c r="Z56" s="218">
        <v>0.18635424376174309</v>
      </c>
      <c r="AA56" s="219">
        <v>0.18821169213881131</v>
      </c>
    </row>
    <row r="57" spans="1:27" ht="22.5" customHeight="1">
      <c r="A57" s="2" t="s">
        <v>15</v>
      </c>
      <c r="B57" s="643" t="s">
        <v>16</v>
      </c>
      <c r="C57" s="211">
        <v>-5.9829059829059832E-2</v>
      </c>
      <c r="D57" s="211">
        <v>0.16986268787709513</v>
      </c>
      <c r="E57" s="211">
        <v>-2.7783370243607813E-2</v>
      </c>
      <c r="F57" s="211">
        <v>5.1321531200610553E-2</v>
      </c>
      <c r="G57" s="211">
        <v>0.21677495569994093</v>
      </c>
      <c r="H57" s="211">
        <v>-2.8423316040178535E-2</v>
      </c>
      <c r="I57" s="211">
        <v>3.1186539019437191E-2</v>
      </c>
      <c r="J57" s="211">
        <v>7.3675920716461327E-2</v>
      </c>
      <c r="K57" s="211">
        <v>1.0444129137592568</v>
      </c>
      <c r="L57" s="211">
        <v>0.85005664115164803</v>
      </c>
      <c r="M57" s="211">
        <v>0.92468676619303092</v>
      </c>
      <c r="N57" s="211">
        <v>7.7131166774531648E-2</v>
      </c>
      <c r="O57" s="211">
        <v>5.8394160583941604E-2</v>
      </c>
      <c r="P57" s="211">
        <v>0.23581651397309211</v>
      </c>
      <c r="Q57" s="211">
        <v>0.1042311661506708</v>
      </c>
      <c r="R57" s="211">
        <v>0.1686372507282913</v>
      </c>
      <c r="S57" s="211">
        <v>9.8553345388788433E-2</v>
      </c>
      <c r="T57" s="211">
        <v>0.17554519209712119</v>
      </c>
      <c r="U57" s="211">
        <v>5.5555555555555552E-2</v>
      </c>
      <c r="V57" s="211">
        <v>0.39725346528827932</v>
      </c>
      <c r="W57" s="211">
        <v>9.7197898423817861E-2</v>
      </c>
      <c r="X57" s="212">
        <v>0.17564032798096932</v>
      </c>
      <c r="Y57" s="221"/>
      <c r="Z57" s="218">
        <v>0.90880053795074389</v>
      </c>
      <c r="AA57" s="219">
        <v>9.0159436830217612E-2</v>
      </c>
    </row>
    <row r="58" spans="1:27" ht="22.5" customHeight="1">
      <c r="A58" s="2" t="s">
        <v>17</v>
      </c>
      <c r="B58" s="643" t="s">
        <v>18</v>
      </c>
      <c r="C58" s="211">
        <v>0.18181818181818182</v>
      </c>
      <c r="D58" s="211">
        <v>0.12000941152519935</v>
      </c>
      <c r="E58" s="211">
        <v>-5.9432594740111824E-2</v>
      </c>
      <c r="F58" s="211">
        <v>6.9970730186738869E-2</v>
      </c>
      <c r="G58" s="211">
        <v>1.416504854368932</v>
      </c>
      <c r="H58" s="211">
        <v>0.20784992104803385</v>
      </c>
      <c r="I58" s="211">
        <v>0.37572091714727812</v>
      </c>
      <c r="J58" s="211">
        <v>0.14122353919847366</v>
      </c>
      <c r="K58" s="211">
        <v>1.8899727142218801</v>
      </c>
      <c r="L58" s="211">
        <v>1.8255515585594961</v>
      </c>
      <c r="M58" s="211">
        <v>1.7941082178605778</v>
      </c>
      <c r="N58" s="211">
        <v>0.15409854234605588</v>
      </c>
      <c r="O58" s="211">
        <v>-2.0689655172413793E-2</v>
      </c>
      <c r="P58" s="211">
        <v>0.19358701956977389</v>
      </c>
      <c r="Q58" s="211">
        <v>6.3551401869158877E-2</v>
      </c>
      <c r="R58" s="211">
        <v>0.34845384535887375</v>
      </c>
      <c r="S58" s="211">
        <v>5.3497942386831275E-2</v>
      </c>
      <c r="T58" s="211">
        <v>0.33171264986353594</v>
      </c>
      <c r="U58" s="211">
        <v>-0.21052631578947367</v>
      </c>
      <c r="V58" s="211">
        <v>-7.80212888841159E-2</v>
      </c>
      <c r="W58" s="211">
        <v>4.5490822027134878E-2</v>
      </c>
      <c r="X58" s="212">
        <v>0.33150368892193727</v>
      </c>
      <c r="Y58" s="221"/>
      <c r="Z58" s="218">
        <v>1.7748117486459114</v>
      </c>
      <c r="AA58" s="219">
        <v>0.1794008890596957</v>
      </c>
    </row>
    <row r="59" spans="1:27" ht="22.5" customHeight="1">
      <c r="A59" s="2" t="s">
        <v>19</v>
      </c>
      <c r="B59" s="644" t="s">
        <v>20</v>
      </c>
      <c r="C59" s="211">
        <v>0.85384615384615381</v>
      </c>
      <c r="D59" s="211">
        <v>6.8712121524605985E-2</v>
      </c>
      <c r="E59" s="211">
        <v>-6.1867018934390137E-2</v>
      </c>
      <c r="F59" s="211">
        <v>-0.10687241533486531</v>
      </c>
      <c r="G59" s="211">
        <v>0.46243471273603859</v>
      </c>
      <c r="H59" s="211">
        <v>0.12869045594228271</v>
      </c>
      <c r="I59" s="211">
        <v>0.22934560327198364</v>
      </c>
      <c r="J59" s="211">
        <v>6.1438706177073518E-2</v>
      </c>
      <c r="K59" s="211">
        <v>0.56979498381451166</v>
      </c>
      <c r="L59" s="211">
        <v>0.48946124542788128</v>
      </c>
      <c r="M59" s="211">
        <v>0.5591829319598669</v>
      </c>
      <c r="N59" s="211">
        <v>6.9448985373278177E-2</v>
      </c>
      <c r="O59" s="211">
        <v>-7.0422535211267607E-3</v>
      </c>
      <c r="P59" s="211">
        <v>-0.33236335421538621</v>
      </c>
      <c r="Q59" s="211">
        <v>4.5694200351493852E-2</v>
      </c>
      <c r="R59" s="211">
        <v>-9.2154120612359308E-2</v>
      </c>
      <c r="S59" s="211">
        <v>3.9843749999999997E-2</v>
      </c>
      <c r="T59" s="211">
        <v>-0.11542760082261426</v>
      </c>
      <c r="U59" s="211">
        <v>-6.6666666666666666E-2</v>
      </c>
      <c r="V59" s="211">
        <v>-3.7872135197054381E-2</v>
      </c>
      <c r="W59" s="211">
        <v>3.7404580152671757E-2</v>
      </c>
      <c r="X59" s="212">
        <v>-0.11540021321438901</v>
      </c>
      <c r="Y59" s="221"/>
      <c r="Z59" s="218">
        <v>0.55701345114991785</v>
      </c>
      <c r="AA59" s="219">
        <v>3.9684862892834481E-2</v>
      </c>
    </row>
    <row r="60" spans="1:27" ht="20.100000000000001" hidden="1" customHeight="1">
      <c r="A60" s="2" t="s">
        <v>282</v>
      </c>
      <c r="B60" s="643" t="s">
        <v>283</v>
      </c>
      <c r="C60" s="211">
        <v>1.6597510373443983E-2</v>
      </c>
      <c r="D60" s="211">
        <v>-5.7314676271399932E-2</v>
      </c>
      <c r="E60" s="211">
        <v>-1.2438394743018071E-2</v>
      </c>
      <c r="F60" s="211">
        <v>-4.2257062241828867E-2</v>
      </c>
      <c r="G60" s="211">
        <v>-0.82170329670329667</v>
      </c>
      <c r="H60" s="211">
        <v>-3.6829742303293563E-2</v>
      </c>
      <c r="I60" s="211">
        <v>-0.50128919570822594</v>
      </c>
      <c r="J60" s="211">
        <v>-4.7345635584943015E-2</v>
      </c>
      <c r="K60" s="211">
        <v>-0.99963116643614569</v>
      </c>
      <c r="L60" s="211">
        <v>-0.99571621422887313</v>
      </c>
      <c r="M60" s="211">
        <v>-0.98738356060776411</v>
      </c>
      <c r="N60" s="211">
        <v>-7.2064483286192332E-2</v>
      </c>
      <c r="O60" s="211">
        <v>-0.44680851063829785</v>
      </c>
      <c r="P60" s="211">
        <v>-0.23098068633410856</v>
      </c>
      <c r="Q60" s="211">
        <v>-8.4873949579831937E-2</v>
      </c>
      <c r="R60" s="211">
        <v>-9.5235459130803946E-2</v>
      </c>
      <c r="S60" s="211">
        <v>-0.12321562734785875</v>
      </c>
      <c r="T60" s="211">
        <v>-0.10516211540666988</v>
      </c>
      <c r="U60" s="211">
        <v>-0.17857142857142858</v>
      </c>
      <c r="V60" s="211">
        <v>-0.18056513152564499</v>
      </c>
      <c r="W60" s="211">
        <v>-0.1243561442236939</v>
      </c>
      <c r="X60" s="212">
        <v>-0.1051910765949802</v>
      </c>
      <c r="Y60" s="221"/>
      <c r="Z60" s="218">
        <v>-0.98499272263240933</v>
      </c>
      <c r="AA60" s="219">
        <v>-7.6602827125316159E-2</v>
      </c>
    </row>
    <row r="61" spans="1:27" ht="20.100000000000001" hidden="1" customHeight="1">
      <c r="A61" s="2" t="s">
        <v>287</v>
      </c>
      <c r="B61" s="643" t="s">
        <v>288</v>
      </c>
      <c r="C61" s="211">
        <v>3.6734693877551024E-2</v>
      </c>
      <c r="D61" s="211">
        <v>3.3860129700055058E-2</v>
      </c>
      <c r="E61" s="211">
        <v>-7.1292775665399242E-4</v>
      </c>
      <c r="F61" s="211">
        <v>8.7178791829693528E-3</v>
      </c>
      <c r="G61" s="211">
        <v>0</v>
      </c>
      <c r="H61" s="211">
        <v>-1.016164337819893E-2</v>
      </c>
      <c r="I61" s="211">
        <v>2.5016677785190127E-3</v>
      </c>
      <c r="J61" s="211">
        <v>1.3233035710471132E-2</v>
      </c>
      <c r="K61" s="211">
        <v>-0.24431818181818182</v>
      </c>
      <c r="L61" s="211">
        <v>-1.6685438602490329E-2</v>
      </c>
      <c r="M61" s="211">
        <v>-4.5366169799092677E-3</v>
      </c>
      <c r="N61" s="211">
        <v>1.3229435735024922E-2</v>
      </c>
      <c r="O61" s="211">
        <v>8.9743589743589744E-2</v>
      </c>
      <c r="P61" s="211">
        <v>0.12418489470954003</v>
      </c>
      <c r="Q61" s="211">
        <v>2.2038567493112948E-2</v>
      </c>
      <c r="R61" s="211">
        <v>0.10674678877333288</v>
      </c>
      <c r="S61" s="211">
        <v>2.6563838903170524E-2</v>
      </c>
      <c r="T61" s="211">
        <v>0.10784268797774618</v>
      </c>
      <c r="U61" s="211">
        <v>4.3478260869565216E-2</v>
      </c>
      <c r="V61" s="211">
        <v>0.10678640081084415</v>
      </c>
      <c r="W61" s="211">
        <v>2.689075630252101E-2</v>
      </c>
      <c r="X61" s="212">
        <v>0.10784231644782402</v>
      </c>
      <c r="Y61" s="221"/>
      <c r="Z61" s="218">
        <v>5.4333061668024991E-4</v>
      </c>
      <c r="AA61" s="219">
        <v>2.5790101287973807E-2</v>
      </c>
    </row>
    <row r="62" spans="1:27" ht="20.100000000000001" hidden="1" customHeight="1">
      <c r="A62" s="2" t="s">
        <v>289</v>
      </c>
      <c r="B62" s="643" t="s">
        <v>290</v>
      </c>
      <c r="C62" s="211">
        <v>3.937007874015748E-2</v>
      </c>
      <c r="D62" s="211">
        <v>0.11481693424986437</v>
      </c>
      <c r="E62" s="211">
        <v>-4.280618311533888E-3</v>
      </c>
      <c r="F62" s="211">
        <v>4.2571212805927093E-2</v>
      </c>
      <c r="G62" s="211">
        <v>0.20647149460708783</v>
      </c>
      <c r="H62" s="211">
        <v>0.15710319591720934</v>
      </c>
      <c r="I62" s="211">
        <v>4.4917650973215768E-2</v>
      </c>
      <c r="J62" s="211">
        <v>0.1208431271307386</v>
      </c>
      <c r="K62" s="211">
        <v>1.5037593984962405E-2</v>
      </c>
      <c r="L62" s="211">
        <v>9.8529093390059996E-2</v>
      </c>
      <c r="M62" s="211">
        <v>4.4270833333333336E-2</v>
      </c>
      <c r="N62" s="211">
        <v>0.12084052144009583</v>
      </c>
      <c r="O62" s="211">
        <v>3.5294117647058823E-2</v>
      </c>
      <c r="P62" s="211">
        <v>0.17972052299247543</v>
      </c>
      <c r="Q62" s="211">
        <v>7.1877807726864335E-3</v>
      </c>
      <c r="R62" s="211">
        <v>9.0361125590425306E-2</v>
      </c>
      <c r="S62" s="211">
        <v>9.1819699499165273E-3</v>
      </c>
      <c r="T62" s="211">
        <v>9.6059765054837071E-2</v>
      </c>
      <c r="U62" s="211">
        <v>4.1666666666666664E-2</v>
      </c>
      <c r="V62" s="211">
        <v>-4.1462563735575705E-2</v>
      </c>
      <c r="W62" s="211">
        <v>9.8199672667757774E-3</v>
      </c>
      <c r="X62" s="212">
        <v>9.6011440164684242E-2</v>
      </c>
      <c r="Y62" s="221"/>
      <c r="Z62" s="218">
        <v>3.8555525386912842E-2</v>
      </c>
      <c r="AA62" s="219">
        <v>0.11728058304641212</v>
      </c>
    </row>
    <row r="63" spans="1:27" ht="22.5" customHeight="1">
      <c r="A63" s="2" t="s">
        <v>341</v>
      </c>
      <c r="B63" s="643" t="s">
        <v>342</v>
      </c>
      <c r="C63" s="211">
        <v>0.12033195020746888</v>
      </c>
      <c r="D63" s="211">
        <v>7.8100317474910683E-2</v>
      </c>
      <c r="E63" s="211">
        <v>-7.9793475709927248E-3</v>
      </c>
      <c r="F63" s="211">
        <v>-2.8535310235821009E-4</v>
      </c>
      <c r="G63" s="211">
        <v>-0.78626373626373625</v>
      </c>
      <c r="H63" s="211">
        <v>0.1159943853468494</v>
      </c>
      <c r="I63" s="211">
        <v>-0.47409132496049239</v>
      </c>
      <c r="J63" s="211">
        <v>8.1793658220490839E-2</v>
      </c>
      <c r="K63" s="211">
        <v>-0.99952847981893622</v>
      </c>
      <c r="L63" s="211">
        <v>-0.99516250034241815</v>
      </c>
      <c r="M63" s="211">
        <v>-0.9866149635223006</v>
      </c>
      <c r="N63" s="211">
        <v>5.37232858745832E-2</v>
      </c>
      <c r="O63" s="211">
        <v>-0.36879432624113473</v>
      </c>
      <c r="P63" s="211">
        <v>2.1013565296074555E-2</v>
      </c>
      <c r="Q63" s="211">
        <v>-4.9579831932773107E-2</v>
      </c>
      <c r="R63" s="211">
        <v>7.715411205561605E-2</v>
      </c>
      <c r="S63" s="211">
        <v>-8.3395942900075126E-2</v>
      </c>
      <c r="T63" s="211">
        <v>7.3048716070042943E-2</v>
      </c>
      <c r="U63" s="211">
        <v>-0.10714285714285714</v>
      </c>
      <c r="V63" s="211">
        <v>1.9425044744657703E-2</v>
      </c>
      <c r="W63" s="211">
        <v>-8.3885209713024281E-2</v>
      </c>
      <c r="X63" s="212">
        <v>7.3028120007403968E-2</v>
      </c>
      <c r="Y63" s="221"/>
      <c r="Z63" s="218">
        <v>-0.98411413847790896</v>
      </c>
      <c r="AA63" s="219">
        <v>5.6368048474688945E-2</v>
      </c>
    </row>
    <row r="64" spans="1:27" ht="20.100000000000001" hidden="1" customHeight="1">
      <c r="A64" s="2" t="s">
        <v>346</v>
      </c>
      <c r="B64" s="643" t="s">
        <v>347</v>
      </c>
      <c r="C64" s="211">
        <v>2.2222222222222223E-2</v>
      </c>
      <c r="D64" s="211">
        <v>4.4011284086011855E-2</v>
      </c>
      <c r="E64" s="211">
        <v>-4.7314880529926665E-3</v>
      </c>
      <c r="F64" s="211">
        <v>6.1023296154018539E-2</v>
      </c>
      <c r="G64" s="211">
        <v>3.5989717223650387E-2</v>
      </c>
      <c r="H64" s="211">
        <v>0.10605396322229266</v>
      </c>
      <c r="I64" s="211">
        <v>7.5913332278981496E-3</v>
      </c>
      <c r="J64" s="211">
        <v>7.0810546337795668E-2</v>
      </c>
      <c r="K64" s="211">
        <v>0.14666666666666667</v>
      </c>
      <c r="L64" s="211">
        <v>-5.6963872623294706E-2</v>
      </c>
      <c r="M64" s="211">
        <v>1.2370189370800245E-2</v>
      </c>
      <c r="N64" s="211">
        <v>7.0795257008518811E-2</v>
      </c>
      <c r="O64" s="211">
        <v>0</v>
      </c>
      <c r="P64" s="211">
        <v>6.6153571022326441E-2</v>
      </c>
      <c r="Q64" s="211">
        <v>1.5915119363395226E-2</v>
      </c>
      <c r="R64" s="211">
        <v>6.8567463616940424E-2</v>
      </c>
      <c r="S64" s="211">
        <v>1.4754098360655738E-2</v>
      </c>
      <c r="T64" s="211">
        <v>6.8399502625045655E-2</v>
      </c>
      <c r="U64" s="211">
        <v>0</v>
      </c>
      <c r="V64" s="211">
        <v>-3.7011278319539799E-3</v>
      </c>
      <c r="W64" s="211">
        <v>1.4457831325301205E-2</v>
      </c>
      <c r="X64" s="212">
        <v>6.8373193226652862E-2</v>
      </c>
      <c r="Y64" s="221"/>
      <c r="Z64" s="218">
        <v>1.2703708456306943E-2</v>
      </c>
      <c r="AA64" s="219">
        <v>7.0458201024123007E-2</v>
      </c>
    </row>
    <row r="65" spans="1:27" ht="20.100000000000001" hidden="1" customHeight="1">
      <c r="A65" s="2" t="s">
        <v>349</v>
      </c>
      <c r="B65" s="643" t="s">
        <v>350</v>
      </c>
      <c r="C65" s="211">
        <v>-7.246376811594203E-3</v>
      </c>
      <c r="D65" s="211">
        <v>4.7405355146325344E-2</v>
      </c>
      <c r="E65" s="211">
        <v>1.9966722129783693E-2</v>
      </c>
      <c r="F65" s="211">
        <v>2.0952471997561263E-3</v>
      </c>
      <c r="G65" s="211">
        <v>1.4267990074441687E-2</v>
      </c>
      <c r="H65" s="211">
        <v>2.4174408372115399E-2</v>
      </c>
      <c r="I65" s="211">
        <v>1.6167006749332916E-2</v>
      </c>
      <c r="J65" s="211">
        <v>3.2125111419753126E-2</v>
      </c>
      <c r="K65" s="211">
        <v>1.1627906976744186E-2</v>
      </c>
      <c r="L65" s="211">
        <v>1.2377299456827664E-2</v>
      </c>
      <c r="M65" s="211">
        <v>1.5990345451802685E-2</v>
      </c>
      <c r="N65" s="211">
        <v>3.2123030355955269E-2</v>
      </c>
      <c r="O65" s="211">
        <v>0</v>
      </c>
      <c r="P65" s="211">
        <v>2.5267078762981381E-2</v>
      </c>
      <c r="Q65" s="211">
        <v>-1.1314186248912098E-2</v>
      </c>
      <c r="R65" s="211">
        <v>3.4625131696028932E-2</v>
      </c>
      <c r="S65" s="211">
        <v>-1.050080775444265E-2</v>
      </c>
      <c r="T65" s="211">
        <v>3.397535807768514E-2</v>
      </c>
      <c r="U65" s="211">
        <v>-0.04</v>
      </c>
      <c r="V65" s="211">
        <v>2.2126367920760528E-2</v>
      </c>
      <c r="W65" s="211">
        <v>-1.1084718923198733E-2</v>
      </c>
      <c r="X65" s="212">
        <v>3.3971326083937887E-2</v>
      </c>
      <c r="Y65" s="221"/>
      <c r="Z65" s="218">
        <v>1.1657374556512924E-2</v>
      </c>
      <c r="AA65" s="219">
        <v>3.2379739415313011E-2</v>
      </c>
    </row>
    <row r="66" spans="1:27" ht="20.100000000000001" hidden="1" customHeight="1">
      <c r="A66" s="2" t="s">
        <v>352</v>
      </c>
      <c r="B66" s="643" t="s">
        <v>353</v>
      </c>
      <c r="C66" s="211">
        <v>3.6496350364963502E-3</v>
      </c>
      <c r="D66" s="211">
        <v>4.8799199347380647E-2</v>
      </c>
      <c r="E66" s="211">
        <v>3.0295968305756233E-3</v>
      </c>
      <c r="F66" s="211">
        <v>3.4561705791040405E-2</v>
      </c>
      <c r="G66" s="211">
        <v>4.8929663608562688E-3</v>
      </c>
      <c r="H66" s="211">
        <v>2.4978635247466432E-2</v>
      </c>
      <c r="I66" s="211">
        <v>3.5526722273710224E-3</v>
      </c>
      <c r="J66" s="211">
        <v>3.7354864673546567E-2</v>
      </c>
      <c r="K66" s="211">
        <v>-1.9157088122605363E-2</v>
      </c>
      <c r="L66" s="211">
        <v>4.9522000303287128E-2</v>
      </c>
      <c r="M66" s="211">
        <v>2.6726057906458797E-3</v>
      </c>
      <c r="N66" s="211">
        <v>3.7356122340617116E-2</v>
      </c>
      <c r="O66" s="211">
        <v>0</v>
      </c>
      <c r="P66" s="211">
        <v>6.4782306584623181E-2</v>
      </c>
      <c r="Q66" s="211">
        <v>2.8169014084507043E-2</v>
      </c>
      <c r="R66" s="211">
        <v>0.10649522337992397</v>
      </c>
      <c r="S66" s="211">
        <v>2.6122448979591838E-2</v>
      </c>
      <c r="T66" s="211">
        <v>0.10362329265467894</v>
      </c>
      <c r="U66" s="211">
        <v>0</v>
      </c>
      <c r="V66" s="211">
        <v>3.837136605189119E-2</v>
      </c>
      <c r="W66" s="211">
        <v>2.5620496397117692E-2</v>
      </c>
      <c r="X66" s="212">
        <v>0.10360134298711328</v>
      </c>
      <c r="Y66" s="221"/>
      <c r="Z66" s="218">
        <v>6.2625250501002006E-3</v>
      </c>
      <c r="AA66" s="219">
        <v>4.6571079253019655E-2</v>
      </c>
    </row>
    <row r="67" spans="1:27" ht="22.5" customHeight="1">
      <c r="A67" s="2" t="s">
        <v>356</v>
      </c>
      <c r="B67" s="643" t="s">
        <v>357</v>
      </c>
      <c r="C67" s="211">
        <v>2.4074074074074074E-2</v>
      </c>
      <c r="D67" s="211">
        <v>0.10800284280400747</v>
      </c>
      <c r="E67" s="211">
        <v>1.4431038561627632E-2</v>
      </c>
      <c r="F67" s="211">
        <v>6.4954526229512768E-2</v>
      </c>
      <c r="G67" s="211">
        <v>7.5192802056555264E-2</v>
      </c>
      <c r="H67" s="211">
        <v>0.14034297765270498</v>
      </c>
      <c r="I67" s="211">
        <v>3.0207180136011386E-2</v>
      </c>
      <c r="J67" s="211">
        <v>0.11531212560526252</v>
      </c>
      <c r="K67" s="211">
        <v>8.8888888888888892E-2</v>
      </c>
      <c r="L67" s="211">
        <v>1.5293351860915644E-3</v>
      </c>
      <c r="M67" s="211">
        <v>3.2223579718998169E-2</v>
      </c>
      <c r="N67" s="211">
        <v>0.11529851049698887</v>
      </c>
      <c r="O67" s="211">
        <v>0.19101123595505617</v>
      </c>
      <c r="P67" s="211">
        <v>5.1855610114894521E-2</v>
      </c>
      <c r="Q67" s="211">
        <v>8.8417329796640146E-2</v>
      </c>
      <c r="R67" s="211">
        <v>0.58899537029407723</v>
      </c>
      <c r="S67" s="211">
        <v>9.5901639344262296E-2</v>
      </c>
      <c r="T67" s="211">
        <v>0.55162066393509623</v>
      </c>
      <c r="U67" s="211">
        <v>-0.04</v>
      </c>
      <c r="V67" s="211">
        <v>1.5319195712112084E-2</v>
      </c>
      <c r="W67" s="211">
        <v>9.3172690763052207E-2</v>
      </c>
      <c r="X67" s="212">
        <v>0.5514249684342849</v>
      </c>
      <c r="Y67" s="221"/>
      <c r="Z67" s="218">
        <v>4.1960733992044141E-2</v>
      </c>
      <c r="AA67" s="219">
        <v>0.17599015441718729</v>
      </c>
    </row>
    <row r="68" spans="1:27" ht="20.100000000000001" hidden="1" customHeight="1">
      <c r="A68" s="2" t="s">
        <v>358</v>
      </c>
      <c r="B68" s="643" t="s">
        <v>359</v>
      </c>
      <c r="C68" s="211">
        <v>9.0415913200723331E-3</v>
      </c>
      <c r="D68" s="211">
        <v>2.1667252242382102E-2</v>
      </c>
      <c r="E68" s="211">
        <v>2.4720149253731342E-2</v>
      </c>
      <c r="F68" s="211">
        <v>5.4120824237357673E-2</v>
      </c>
      <c r="G68" s="211">
        <v>1.1356843992827256E-2</v>
      </c>
      <c r="H68" s="211">
        <v>3.687770431873616E-2</v>
      </c>
      <c r="I68" s="211">
        <v>1.9957015658581517E-2</v>
      </c>
      <c r="J68" s="211">
        <v>3.1813108550587145E-2</v>
      </c>
      <c r="K68" s="211">
        <v>-0.26530612244897961</v>
      </c>
      <c r="L68" s="211">
        <v>-5.5373998299966337E-2</v>
      </c>
      <c r="M68" s="211">
        <v>9.6168072200029583E-3</v>
      </c>
      <c r="N68" s="211">
        <v>3.1803740066185138E-2</v>
      </c>
      <c r="O68" s="211">
        <v>-9.433962264150943E-3</v>
      </c>
      <c r="P68" s="211">
        <v>-1.4018343608022078E-2</v>
      </c>
      <c r="Q68" s="211">
        <v>1.949634443541836E-2</v>
      </c>
      <c r="R68" s="211">
        <v>-0.22900436346762518</v>
      </c>
      <c r="S68" s="211">
        <v>1.7202692595362751E-2</v>
      </c>
      <c r="T68" s="211">
        <v>-0.21886358534332967</v>
      </c>
      <c r="U68" s="211">
        <v>0.16666666666666666</v>
      </c>
      <c r="V68" s="211">
        <v>-3.0569054710769757E-2</v>
      </c>
      <c r="W68" s="211">
        <v>1.9838354151359296E-2</v>
      </c>
      <c r="X68" s="212">
        <v>-0.21881861964103427</v>
      </c>
      <c r="Y68" s="221"/>
      <c r="Z68" s="218">
        <v>1.1330049261083743E-2</v>
      </c>
      <c r="AA68" s="219">
        <v>-1.4207440056917292E-2</v>
      </c>
    </row>
    <row r="69" spans="1:27" ht="20.100000000000001" hidden="1" customHeight="1">
      <c r="A69" s="2" t="s">
        <v>360</v>
      </c>
      <c r="B69" s="643" t="s">
        <v>361</v>
      </c>
      <c r="C69" s="211">
        <v>2.5089605734767026E-2</v>
      </c>
      <c r="D69" s="211">
        <v>0.10073322202324801</v>
      </c>
      <c r="E69" s="211">
        <v>9.7860719162494308E-3</v>
      </c>
      <c r="F69" s="211">
        <v>-2.4745258171454728E-2</v>
      </c>
      <c r="G69" s="211">
        <v>1.4775413711583925E-2</v>
      </c>
      <c r="H69" s="211">
        <v>3.0091850832249585E-2</v>
      </c>
      <c r="I69" s="211">
        <v>1.2341962673088501E-2</v>
      </c>
      <c r="J69" s="211">
        <v>5.6232464696324432E-2</v>
      </c>
      <c r="K69" s="211">
        <v>-0.05</v>
      </c>
      <c r="L69" s="211">
        <v>6.8785887508697489E-3</v>
      </c>
      <c r="M69" s="211">
        <v>1.0697538100820633E-2</v>
      </c>
      <c r="N69" s="211">
        <v>5.6227609563288407E-2</v>
      </c>
      <c r="O69" s="211">
        <v>1.9047619047619049E-2</v>
      </c>
      <c r="P69" s="211">
        <v>5.8594841066350413E-2</v>
      </c>
      <c r="Q69" s="211">
        <v>1.0358565737051793E-2</v>
      </c>
      <c r="R69" s="211">
        <v>5.9218494588806757E-2</v>
      </c>
      <c r="S69" s="211">
        <v>1.1029411764705883E-2</v>
      </c>
      <c r="T69" s="211">
        <v>5.9181362755511155E-2</v>
      </c>
      <c r="U69" s="211">
        <v>7.1428571428571425E-2</v>
      </c>
      <c r="V69" s="211">
        <v>2.7005174644243353E-2</v>
      </c>
      <c r="W69" s="211">
        <v>1.2247838616714697E-2</v>
      </c>
      <c r="X69" s="212">
        <v>5.9171827260059769E-2</v>
      </c>
      <c r="Y69" s="221"/>
      <c r="Z69" s="218">
        <v>1.0959571358986848E-2</v>
      </c>
      <c r="AA69" s="219">
        <v>5.6655940875470108E-2</v>
      </c>
    </row>
    <row r="70" spans="1:27" ht="20.100000000000001" hidden="1" customHeight="1">
      <c r="A70" s="2" t="s">
        <v>362</v>
      </c>
      <c r="B70" s="643" t="s">
        <v>363</v>
      </c>
      <c r="C70" s="211">
        <v>1.7482517482517483E-3</v>
      </c>
      <c r="D70" s="211">
        <v>-0.10893504701380273</v>
      </c>
      <c r="E70" s="211">
        <v>7.8882127563669139E-3</v>
      </c>
      <c r="F70" s="211">
        <v>-8.6482925094931232E-2</v>
      </c>
      <c r="G70" s="211">
        <v>0.17647058823529413</v>
      </c>
      <c r="H70" s="211">
        <v>0.2291935225905154</v>
      </c>
      <c r="I70" s="211">
        <v>5.0401427297056198E-2</v>
      </c>
      <c r="J70" s="211">
        <v>2.8092393734487145E-2</v>
      </c>
      <c r="K70" s="211">
        <v>-0.21052631578947367</v>
      </c>
      <c r="L70" s="211">
        <v>-0.11023657785153061</v>
      </c>
      <c r="M70" s="211">
        <v>4.3932144410613314E-2</v>
      </c>
      <c r="N70" s="211">
        <v>2.8079421565198794E-2</v>
      </c>
      <c r="O70" s="211">
        <v>-2.8037383177570093E-2</v>
      </c>
      <c r="P70" s="211">
        <v>-0.16566454255162863</v>
      </c>
      <c r="Q70" s="211">
        <v>3.9432176656151417E-3</v>
      </c>
      <c r="R70" s="211">
        <v>-0.17344588833426</v>
      </c>
      <c r="S70" s="211">
        <v>1.4545454545454545E-3</v>
      </c>
      <c r="T70" s="211">
        <v>-0.17298284976250841</v>
      </c>
      <c r="U70" s="211">
        <v>6.6666666666666666E-2</v>
      </c>
      <c r="V70" s="211">
        <v>1.2675169264682609E-2</v>
      </c>
      <c r="W70" s="211">
        <v>2.8469750889679717E-3</v>
      </c>
      <c r="X70" s="212">
        <v>-0.17292950047857841</v>
      </c>
      <c r="Y70" s="221"/>
      <c r="Z70" s="218">
        <v>3.6979041194892794E-2</v>
      </c>
      <c r="AA70" s="219">
        <v>-1.2334294617473048E-3</v>
      </c>
    </row>
    <row r="71" spans="1:27" ht="22.5" customHeight="1">
      <c r="A71" s="2" t="s">
        <v>368</v>
      </c>
      <c r="B71" s="643" t="s">
        <v>368</v>
      </c>
      <c r="C71" s="211">
        <v>4.3399638336347197E-2</v>
      </c>
      <c r="D71" s="211">
        <v>0.13549638143052012</v>
      </c>
      <c r="E71" s="211">
        <v>5.8302238805970151E-2</v>
      </c>
      <c r="F71" s="211">
        <v>-3.2995405937722593E-2</v>
      </c>
      <c r="G71" s="211">
        <v>0.22713687985654513</v>
      </c>
      <c r="H71" s="211">
        <v>0.36657560478877116</v>
      </c>
      <c r="I71" s="211">
        <v>0.10039914031317163</v>
      </c>
      <c r="J71" s="211">
        <v>0.20860126563035755</v>
      </c>
      <c r="K71" s="211">
        <v>-0.44081632653061226</v>
      </c>
      <c r="L71" s="211">
        <v>8.2636115833649548E-2</v>
      </c>
      <c r="M71" s="211">
        <v>8.078118064802485E-2</v>
      </c>
      <c r="N71" s="211">
        <v>0.20858773034304603</v>
      </c>
      <c r="O71" s="211">
        <v>9.433962264150943E-3</v>
      </c>
      <c r="P71" s="211">
        <v>-8.4362805671047564E-2</v>
      </c>
      <c r="Q71" s="211">
        <v>3.4118602761982128E-2</v>
      </c>
      <c r="R71" s="211">
        <v>-0.30106550796041237</v>
      </c>
      <c r="S71" s="211">
        <v>3.2161555721765149E-2</v>
      </c>
      <c r="T71" s="211">
        <v>-0.29084375482368835</v>
      </c>
      <c r="U71" s="211">
        <v>0.29166666666666669</v>
      </c>
      <c r="V71" s="211">
        <v>6.3646339551653788E-2</v>
      </c>
      <c r="W71" s="211">
        <v>3.6737692872887584E-2</v>
      </c>
      <c r="X71" s="212">
        <v>-0.29075910076604378</v>
      </c>
      <c r="Y71" s="221"/>
      <c r="Z71" s="218">
        <v>7.3399014778325125E-2</v>
      </c>
      <c r="AA71" s="219">
        <v>0.11691379902701741</v>
      </c>
    </row>
    <row r="72" spans="1:27" ht="20.100000000000001" hidden="1" customHeight="1">
      <c r="A72" s="2" t="s">
        <v>368</v>
      </c>
      <c r="B72" s="643" t="s">
        <v>371</v>
      </c>
      <c r="C72" s="211">
        <v>-6.9324090121317154E-3</v>
      </c>
      <c r="D72" s="211">
        <v>4.5599961772353889E-3</v>
      </c>
      <c r="E72" s="211">
        <v>4.6275892463640373E-3</v>
      </c>
      <c r="F72" s="211">
        <v>-1.4421286013475636E-2</v>
      </c>
      <c r="G72" s="211">
        <v>1.2664393570384803E-2</v>
      </c>
      <c r="H72" s="211">
        <v>4.0799914856836463E-2</v>
      </c>
      <c r="I72" s="211">
        <v>5.9988839285714289E-3</v>
      </c>
      <c r="J72" s="211">
        <v>1.932309876144378E-2</v>
      </c>
      <c r="K72" s="211">
        <v>2.9197080291970802E-2</v>
      </c>
      <c r="L72" s="211">
        <v>0.30375059019641171</v>
      </c>
      <c r="M72" s="211">
        <v>6.4339493497604381E-3</v>
      </c>
      <c r="N72" s="211">
        <v>1.9350476210036514E-2</v>
      </c>
      <c r="O72" s="211">
        <v>-1.8691588785046728E-2</v>
      </c>
      <c r="P72" s="211">
        <v>-4.791471510082855E-2</v>
      </c>
      <c r="Q72" s="211">
        <v>1.3354281225451689E-2</v>
      </c>
      <c r="R72" s="211">
        <v>1.3453141941432208E-2</v>
      </c>
      <c r="S72" s="211">
        <v>1.0869565217391304E-2</v>
      </c>
      <c r="T72" s="211">
        <v>9.7156220447266409E-3</v>
      </c>
      <c r="U72" s="211">
        <v>-0.45161290322580644</v>
      </c>
      <c r="V72" s="211">
        <v>-0.23986735445836393</v>
      </c>
      <c r="W72" s="211">
        <v>7.0871722182849046E-4</v>
      </c>
      <c r="X72" s="212">
        <v>9.6262375656725931E-3</v>
      </c>
      <c r="Y72" s="221"/>
      <c r="Z72" s="218">
        <v>5.507113354749885E-3</v>
      </c>
      <c r="AA72" s="219">
        <v>1.821684111739244E-2</v>
      </c>
    </row>
    <row r="73" spans="1:27" ht="20.100000000000001" hidden="1" customHeight="1">
      <c r="A73" s="2" t="s">
        <v>368</v>
      </c>
      <c r="B73" s="643" t="s">
        <v>372</v>
      </c>
      <c r="C73" s="211">
        <v>6.9808027923211171E-3</v>
      </c>
      <c r="D73" s="211">
        <v>1.9966598258254687E-2</v>
      </c>
      <c r="E73" s="211">
        <v>6.5803904364992321E-4</v>
      </c>
      <c r="F73" s="211">
        <v>-3.46018068685659E-3</v>
      </c>
      <c r="G73" s="211">
        <v>1.7797017797017797E-2</v>
      </c>
      <c r="H73" s="211">
        <v>7.6451698088988223E-3</v>
      </c>
      <c r="I73" s="211">
        <v>6.1017889335737065E-3</v>
      </c>
      <c r="J73" s="211">
        <v>1.1975666344409481E-2</v>
      </c>
      <c r="K73" s="211">
        <v>3.5460992907801421E-2</v>
      </c>
      <c r="L73" s="211">
        <v>0.22742644434592388</v>
      </c>
      <c r="M73" s="211">
        <v>6.6648531011969528E-3</v>
      </c>
      <c r="N73" s="211">
        <v>1.2002190432143445E-2</v>
      </c>
      <c r="O73" s="211">
        <v>-3.8095238095238099E-2</v>
      </c>
      <c r="P73" s="211">
        <v>4.5398942830330288E-2</v>
      </c>
      <c r="Q73" s="211">
        <v>-1.2403100775193798E-2</v>
      </c>
      <c r="R73" s="211">
        <v>2.8696531130408442E-2</v>
      </c>
      <c r="S73" s="211">
        <v>-1.4336917562724014E-2</v>
      </c>
      <c r="T73" s="211">
        <v>2.9655707601934946E-2</v>
      </c>
      <c r="U73" s="211">
        <v>-0.11764705882352941</v>
      </c>
      <c r="V73" s="211">
        <v>-3.6633271821187312E-3</v>
      </c>
      <c r="W73" s="211">
        <v>-1.5580736543909348E-2</v>
      </c>
      <c r="X73" s="212">
        <v>2.9646723631337878E-2</v>
      </c>
      <c r="Y73" s="221"/>
      <c r="Z73" s="218">
        <v>3.0807850296668189E-3</v>
      </c>
      <c r="AA73" s="219">
        <v>1.4041805438235626E-2</v>
      </c>
    </row>
    <row r="74" spans="1:27" ht="20.100000000000001" hidden="1" customHeight="1">
      <c r="A74" s="2" t="s">
        <v>368</v>
      </c>
      <c r="B74" s="643" t="s">
        <v>374</v>
      </c>
      <c r="C74" s="211">
        <v>6.2391681109185443E-2</v>
      </c>
      <c r="D74" s="211">
        <v>0.16428742073985608</v>
      </c>
      <c r="E74" s="211">
        <v>1.1179307321350284E-2</v>
      </c>
      <c r="F74" s="211">
        <v>5.6902158189191185E-2</v>
      </c>
      <c r="G74" s="211">
        <v>1.3705103969754254E-2</v>
      </c>
      <c r="H74" s="211">
        <v>9.1479252820909056E-3</v>
      </c>
      <c r="I74" s="211">
        <v>1.5988973121984839E-2</v>
      </c>
      <c r="J74" s="211">
        <v>8.1915108807486495E-2</v>
      </c>
      <c r="K74" s="211">
        <v>-5.4794520547945202E-2</v>
      </c>
      <c r="L74" s="211">
        <v>0.13204759878728964</v>
      </c>
      <c r="M74" s="211">
        <v>1.4592622618565058E-2</v>
      </c>
      <c r="N74" s="211">
        <v>8.192259439148257E-2</v>
      </c>
      <c r="O74" s="211">
        <v>-2.9702970297029702E-2</v>
      </c>
      <c r="P74" s="211">
        <v>0.10275377632454089</v>
      </c>
      <c r="Q74" s="211">
        <v>3.1397174254317113E-3</v>
      </c>
      <c r="R74" s="211">
        <v>6.7663025578298452E-2</v>
      </c>
      <c r="S74" s="211">
        <v>7.2727272727272723E-4</v>
      </c>
      <c r="T74" s="211">
        <v>6.9709008563527838E-2</v>
      </c>
      <c r="U74" s="211">
        <v>-0.46666666666666667</v>
      </c>
      <c r="V74" s="211">
        <v>-2.6000510628078947E-2</v>
      </c>
      <c r="W74" s="211">
        <v>-4.3165467625899279E-3</v>
      </c>
      <c r="X74" s="212">
        <v>6.9684036816968109E-2</v>
      </c>
      <c r="Y74" s="221"/>
      <c r="Z74" s="218">
        <v>1.1602775565919691E-2</v>
      </c>
      <c r="AA74" s="219">
        <v>8.0486110888928472E-2</v>
      </c>
    </row>
    <row r="75" spans="1:27" ht="22.5" customHeight="1">
      <c r="A75" s="2" t="s">
        <v>368</v>
      </c>
      <c r="B75" s="643" t="s">
        <v>375</v>
      </c>
      <c r="C75" s="211">
        <v>0.10745233968804159</v>
      </c>
      <c r="D75" s="211">
        <v>7.1884599198990401E-2</v>
      </c>
      <c r="E75" s="211">
        <v>2.7765535478184222E-2</v>
      </c>
      <c r="F75" s="211">
        <v>-3.6760676175883175E-2</v>
      </c>
      <c r="G75" s="211">
        <v>5.6015586945932783E-2</v>
      </c>
      <c r="H75" s="211">
        <v>3.93758583032493E-2</v>
      </c>
      <c r="I75" s="211">
        <v>4.2271205357142856E-2</v>
      </c>
      <c r="J75" s="211">
        <v>4.632480326003887E-2</v>
      </c>
      <c r="K75" s="211">
        <v>5.1094890510948905E-2</v>
      </c>
      <c r="L75" s="211">
        <v>0.86188446348187264</v>
      </c>
      <c r="M75" s="211">
        <v>4.2436687200547572E-2</v>
      </c>
      <c r="N75" s="211">
        <v>4.6403304612209484E-2</v>
      </c>
      <c r="O75" s="211">
        <v>-5.6074766355140186E-2</v>
      </c>
      <c r="P75" s="211">
        <v>-9.4757706279652174E-2</v>
      </c>
      <c r="Q75" s="211">
        <v>3.927729772191673E-3</v>
      </c>
      <c r="R75" s="211">
        <v>-1.9787177554651428E-2</v>
      </c>
      <c r="S75" s="211">
        <v>-7.246376811594203E-4</v>
      </c>
      <c r="T75" s="211">
        <v>-2.4353148345896074E-2</v>
      </c>
      <c r="U75" s="211">
        <v>-0.80645161290322576</v>
      </c>
      <c r="V75" s="211">
        <v>-0.33286661753868824</v>
      </c>
      <c r="W75" s="211">
        <v>-1.8426647767540751E-2</v>
      </c>
      <c r="X75" s="212">
        <v>-2.4463637915783151E-2</v>
      </c>
      <c r="Y75" s="221"/>
      <c r="Z75" s="218">
        <v>3.258375401560349E-2</v>
      </c>
      <c r="AA75" s="219">
        <v>3.8141757781013363E-2</v>
      </c>
    </row>
    <row r="76" spans="1:27" ht="20.100000000000001" hidden="1" customHeight="1">
      <c r="A76" s="2" t="s">
        <v>368</v>
      </c>
      <c r="B76" s="643" t="s">
        <v>376</v>
      </c>
      <c r="C76" s="211">
        <v>5.1643192488262914E-2</v>
      </c>
      <c r="D76" s="211">
        <v>0.22935525444467775</v>
      </c>
      <c r="E76" s="211">
        <v>7.2898799313893658E-3</v>
      </c>
      <c r="F76" s="211">
        <v>0.10993964408038739</v>
      </c>
      <c r="G76" s="211">
        <v>4.8431734317343177E-2</v>
      </c>
      <c r="H76" s="211">
        <v>6.4992787688938652E-2</v>
      </c>
      <c r="I76" s="211">
        <v>2.3022353098648106E-2</v>
      </c>
      <c r="J76" s="211">
        <v>0.14368814853829076</v>
      </c>
      <c r="K76" s="211">
        <v>-2.7777777777777776E-2</v>
      </c>
      <c r="L76" s="211">
        <v>0.15150039206875138</v>
      </c>
      <c r="M76" s="211">
        <v>2.2061720288903481E-2</v>
      </c>
      <c r="N76" s="211">
        <v>0.14368948652192018</v>
      </c>
      <c r="O76" s="211">
        <v>9.9009900990099011E-3</v>
      </c>
      <c r="P76" s="211">
        <v>0.26692700269299463</v>
      </c>
      <c r="Q76" s="211">
        <v>7.0422535211267607E-3</v>
      </c>
      <c r="R76" s="211">
        <v>0.1072570870104661</v>
      </c>
      <c r="S76" s="211">
        <v>7.251631617113851E-3</v>
      </c>
      <c r="T76" s="211">
        <v>0.11627981448825747</v>
      </c>
      <c r="U76" s="211">
        <v>0</v>
      </c>
      <c r="V76" s="211">
        <v>5.8654589638793796E-2</v>
      </c>
      <c r="W76" s="211">
        <v>7.2202166064981952E-3</v>
      </c>
      <c r="X76" s="212">
        <v>0.11626570117447355</v>
      </c>
      <c r="Y76" s="221"/>
      <c r="Z76" s="218">
        <v>1.9777777777777776E-2</v>
      </c>
      <c r="AA76" s="219">
        <v>0.14068526553595415</v>
      </c>
    </row>
    <row r="77" spans="1:27" ht="20.100000000000001" hidden="1" customHeight="1">
      <c r="A77" s="2" t="s">
        <v>368</v>
      </c>
      <c r="B77" s="643" t="s">
        <v>378</v>
      </c>
      <c r="C77" s="211">
        <v>-2.2321428571428572E-2</v>
      </c>
      <c r="D77" s="211">
        <v>4.4595892266081925E-2</v>
      </c>
      <c r="E77" s="211">
        <v>-4.2571306939123031E-3</v>
      </c>
      <c r="F77" s="211">
        <v>1.2671823014139182E-2</v>
      </c>
      <c r="G77" s="211">
        <v>1.6278046634403871E-2</v>
      </c>
      <c r="H77" s="211">
        <v>4.983278139635066E-2</v>
      </c>
      <c r="I77" s="211">
        <v>2.6167735182519954E-4</v>
      </c>
      <c r="J77" s="211">
        <v>4.4022607841943479E-2</v>
      </c>
      <c r="K77" s="211">
        <v>0.45</v>
      </c>
      <c r="L77" s="211">
        <v>0.63036359228004013</v>
      </c>
      <c r="M77" s="211">
        <v>8.3515353976615705E-3</v>
      </c>
      <c r="N77" s="211">
        <v>4.412371484553481E-2</v>
      </c>
      <c r="O77" s="211">
        <v>-1.9607843137254902E-2</v>
      </c>
      <c r="P77" s="211">
        <v>-0.20504686810628625</v>
      </c>
      <c r="Q77" s="211">
        <v>2.1756021756021756E-2</v>
      </c>
      <c r="R77" s="211">
        <v>8.4866333996696949E-2</v>
      </c>
      <c r="S77" s="211">
        <v>1.8718502519798418E-2</v>
      </c>
      <c r="T77" s="211">
        <v>6.6272829291493238E-2</v>
      </c>
      <c r="U77" s="211">
        <v>0</v>
      </c>
      <c r="V77" s="211">
        <v>3.1302170283807529E-3</v>
      </c>
      <c r="W77" s="211">
        <v>1.863799283154122E-2</v>
      </c>
      <c r="X77" s="212">
        <v>6.6258162820977823E-2</v>
      </c>
      <c r="Y77" s="221"/>
      <c r="Z77" s="218">
        <v>9.9150141643059488E-3</v>
      </c>
      <c r="AA77" s="219">
        <v>4.6496590163091815E-2</v>
      </c>
    </row>
    <row r="78" spans="1:27" ht="20.100000000000001" hidden="1" customHeight="1">
      <c r="A78" s="2" t="s">
        <v>368</v>
      </c>
      <c r="B78" s="643" t="s">
        <v>379</v>
      </c>
      <c r="C78" s="211">
        <v>-7.6103500761035003E-3</v>
      </c>
      <c r="D78" s="211">
        <v>7.9013580633604349E-2</v>
      </c>
      <c r="E78" s="211">
        <v>-1.2825994014536127E-3</v>
      </c>
      <c r="F78" s="211">
        <v>2.9611854267060905E-2</v>
      </c>
      <c r="G78" s="211">
        <v>1.6017316017316017E-2</v>
      </c>
      <c r="H78" s="211">
        <v>3.5941720412638031E-2</v>
      </c>
      <c r="I78" s="211">
        <v>3.4009156311314583E-3</v>
      </c>
      <c r="J78" s="211">
        <v>5.6440504570762322E-2</v>
      </c>
      <c r="K78" s="211">
        <v>0.1625615763546798</v>
      </c>
      <c r="L78" s="211">
        <v>0.20867429842591542</v>
      </c>
      <c r="M78" s="211">
        <v>7.5178389398572881E-3</v>
      </c>
      <c r="N78" s="211">
        <v>5.6481494254485953E-2</v>
      </c>
      <c r="O78" s="211">
        <v>0</v>
      </c>
      <c r="P78" s="211">
        <v>0.1425933099305772</v>
      </c>
      <c r="Q78" s="211">
        <v>1.5209125475285171E-2</v>
      </c>
      <c r="R78" s="211">
        <v>4.5477196438999626E-2</v>
      </c>
      <c r="S78" s="211">
        <v>1.4134275618374558E-2</v>
      </c>
      <c r="T78" s="211">
        <v>5.0120827860522084E-2</v>
      </c>
      <c r="U78" s="211">
        <v>0</v>
      </c>
      <c r="V78" s="211">
        <v>4.0565841481173197E-2</v>
      </c>
      <c r="W78" s="211">
        <v>1.4074595355383532E-2</v>
      </c>
      <c r="X78" s="212">
        <v>5.0118739872107819E-2</v>
      </c>
      <c r="Y78" s="221"/>
      <c r="Z78" s="218">
        <v>8.5230337684755637E-3</v>
      </c>
      <c r="AA78" s="219">
        <v>5.5786508450454429E-2</v>
      </c>
    </row>
    <row r="79" spans="1:27" ht="22.5" customHeight="1">
      <c r="A79" s="2"/>
      <c r="B79" s="643" t="s">
        <v>386</v>
      </c>
      <c r="C79" s="211">
        <v>5.3208137715179966E-2</v>
      </c>
      <c r="D79" s="211">
        <v>0.46720571486280882</v>
      </c>
      <c r="E79" s="211">
        <v>1.0077186963979417E-2</v>
      </c>
      <c r="F79" s="211">
        <v>0.18748795473669352</v>
      </c>
      <c r="G79" s="211">
        <v>9.5940959409594101E-2</v>
      </c>
      <c r="H79" s="211">
        <v>0.30309894329306325</v>
      </c>
      <c r="I79" s="211">
        <v>3.8682907241333157E-2</v>
      </c>
      <c r="J79" s="211">
        <v>0.36719203986102217</v>
      </c>
      <c r="K79" s="211">
        <v>0.84722222222222221</v>
      </c>
      <c r="L79" s="211">
        <v>1.7041651508718165</v>
      </c>
      <c r="M79" s="211">
        <v>5.3972422849638872E-2</v>
      </c>
      <c r="N79" s="211">
        <v>0.36742101993931736</v>
      </c>
      <c r="O79" s="211">
        <v>0</v>
      </c>
      <c r="P79" s="211">
        <v>0.25397138724105994</v>
      </c>
      <c r="Q79" s="211">
        <v>5.5555555555555552E-2</v>
      </c>
      <c r="R79" s="211">
        <v>0.34489703305283731</v>
      </c>
      <c r="S79" s="211">
        <v>5.1486584481508342E-2</v>
      </c>
      <c r="T79" s="211">
        <v>0.339758949780263</v>
      </c>
      <c r="U79" s="211">
        <v>0</v>
      </c>
      <c r="V79" s="211">
        <v>0.16856290732353907</v>
      </c>
      <c r="W79" s="211">
        <v>5.1263537906137184E-2</v>
      </c>
      <c r="X79" s="212">
        <v>0.33971702120693303</v>
      </c>
      <c r="Y79" s="221"/>
      <c r="Z79" s="218">
        <v>5.3555555555555558E-2</v>
      </c>
      <c r="AA79" s="219">
        <v>0.36438610213593886</v>
      </c>
    </row>
    <row r="80" spans="1:27" ht="20.100000000000001" hidden="1" customHeight="1">
      <c r="A80" s="2"/>
      <c r="B80" s="643" t="s">
        <v>393</v>
      </c>
      <c r="C80" s="211">
        <v>1.7830609212481426E-2</v>
      </c>
      <c r="D80" s="211">
        <v>4.0402146700312627E-2</v>
      </c>
      <c r="E80" s="211">
        <v>2.5472298874973467E-3</v>
      </c>
      <c r="F80" s="211">
        <v>2.8162569631311404E-2</v>
      </c>
      <c r="G80" s="211">
        <v>5.4713804713804716E-3</v>
      </c>
      <c r="H80" s="211">
        <v>2.7717776306907291E-2</v>
      </c>
      <c r="I80" s="211">
        <v>4.7680412371134025E-3</v>
      </c>
      <c r="J80" s="211">
        <v>3.393421768189659E-2</v>
      </c>
      <c r="K80" s="211">
        <v>0.16541353383458646</v>
      </c>
      <c r="L80" s="211">
        <v>0.1429094701408283</v>
      </c>
      <c r="M80" s="211">
        <v>1.0092200348866185E-2</v>
      </c>
      <c r="N80" s="211">
        <v>3.3971126817177892E-2</v>
      </c>
      <c r="O80" s="211">
        <v>4.9504950495049507E-2</v>
      </c>
      <c r="P80" s="211">
        <v>8.9018959479616102E-3</v>
      </c>
      <c r="Q80" s="211">
        <v>6.671608598962194E-3</v>
      </c>
      <c r="R80" s="211">
        <v>-3.2396712310118763E-3</v>
      </c>
      <c r="S80" s="211">
        <v>9.655172413793104E-3</v>
      </c>
      <c r="T80" s="211">
        <v>-2.5975005825944158E-3</v>
      </c>
      <c r="U80" s="211">
        <v>0</v>
      </c>
      <c r="V80" s="211">
        <v>3.3746100765667905E-2</v>
      </c>
      <c r="W80" s="211">
        <v>9.6153846153846159E-3</v>
      </c>
      <c r="X80" s="212">
        <v>-2.5897366215781657E-3</v>
      </c>
      <c r="Y80" s="221"/>
      <c r="Z80" s="218">
        <v>1.0018983336848766E-2</v>
      </c>
      <c r="AA80" s="219">
        <v>3.0038373495873349E-2</v>
      </c>
    </row>
    <row r="81" spans="1:27" ht="20.100000000000001" hidden="1" customHeight="1">
      <c r="A81" s="2"/>
      <c r="B81" s="643" t="s">
        <v>414</v>
      </c>
      <c r="C81" s="211">
        <v>7.2992700729927005E-3</v>
      </c>
      <c r="D81" s="211">
        <v>2.1026080028722267E-2</v>
      </c>
      <c r="E81" s="211">
        <v>3.8111369892017783E-3</v>
      </c>
      <c r="F81" s="211">
        <v>-1.3446536410538017E-2</v>
      </c>
      <c r="G81" s="211">
        <v>-1.381331100879029E-2</v>
      </c>
      <c r="H81" s="211">
        <v>2.8493846127331426E-2</v>
      </c>
      <c r="I81" s="211">
        <v>-1.2825445684237528E-3</v>
      </c>
      <c r="J81" s="211">
        <v>2.1563444608459305E-2</v>
      </c>
      <c r="K81" s="211">
        <v>-0.47741935483870968</v>
      </c>
      <c r="L81" s="211">
        <v>-0.65971895280429782</v>
      </c>
      <c r="M81" s="211">
        <v>-1.9489330208461823E-2</v>
      </c>
      <c r="N81" s="211">
        <v>2.1308388003458745E-2</v>
      </c>
      <c r="O81" s="211">
        <v>1.8867924528301886E-2</v>
      </c>
      <c r="P81" s="211">
        <v>1.6680180298449081E-2</v>
      </c>
      <c r="Q81" s="211">
        <v>8.1001472754050081E-3</v>
      </c>
      <c r="R81" s="211">
        <v>4.5008731078411812E-3</v>
      </c>
      <c r="S81" s="211">
        <v>8.8797814207650268E-3</v>
      </c>
      <c r="T81" s="211">
        <v>5.1524666550971654E-3</v>
      </c>
      <c r="U81" s="211">
        <v>0</v>
      </c>
      <c r="V81" s="211">
        <v>-4.096561814191664E-2</v>
      </c>
      <c r="W81" s="211">
        <v>8.8435374149659872E-3</v>
      </c>
      <c r="X81" s="212">
        <v>5.1422556921291588E-3</v>
      </c>
      <c r="Y81" s="221"/>
      <c r="Z81" s="218">
        <v>-1.5140440639031012E-2</v>
      </c>
      <c r="AA81" s="219">
        <v>1.96245247475536E-2</v>
      </c>
    </row>
    <row r="82" spans="1:27" ht="20.100000000000001" hidden="1" customHeight="1">
      <c r="A82" s="2"/>
      <c r="B82" s="643" t="s">
        <v>415</v>
      </c>
      <c r="C82" s="211">
        <v>1.3043478260869565E-2</v>
      </c>
      <c r="D82" s="211">
        <v>3.0644201990216984E-2</v>
      </c>
      <c r="E82" s="211">
        <v>5.0622231596709555E-3</v>
      </c>
      <c r="F82" s="211">
        <v>1.215564297931865E-2</v>
      </c>
      <c r="G82" s="211">
        <v>1.6129032258064516E-2</v>
      </c>
      <c r="H82" s="211">
        <v>4.5132338665752586E-2</v>
      </c>
      <c r="I82" s="211">
        <v>9.1177603698471815E-3</v>
      </c>
      <c r="J82" s="211">
        <v>3.5549558930027446E-2</v>
      </c>
      <c r="K82" s="211">
        <v>-3.7037037037037035E-2</v>
      </c>
      <c r="L82" s="211">
        <v>2.9839401440923587E-2</v>
      </c>
      <c r="M82" s="211">
        <v>8.1771291986413377E-3</v>
      </c>
      <c r="N82" s="211">
        <v>3.5548846670356175E-2</v>
      </c>
      <c r="O82" s="211">
        <v>-2.7777777777777776E-2</v>
      </c>
      <c r="P82" s="211">
        <v>-0.18724664858801288</v>
      </c>
      <c r="Q82" s="211">
        <v>1.4609203798392988E-3</v>
      </c>
      <c r="R82" s="211">
        <v>4.9924179562632724E-2</v>
      </c>
      <c r="S82" s="211">
        <v>-6.770480704129993E-4</v>
      </c>
      <c r="T82" s="211">
        <v>3.709000698398459E-2</v>
      </c>
      <c r="U82" s="211">
        <v>1</v>
      </c>
      <c r="V82" s="211">
        <v>3.2894736842105289E-2</v>
      </c>
      <c r="W82" s="211">
        <v>3.3715441672285905E-3</v>
      </c>
      <c r="X82" s="212">
        <v>3.7089120722216484E-2</v>
      </c>
      <c r="Y82" s="221"/>
      <c r="Z82" s="218">
        <v>7.4215436810856662E-3</v>
      </c>
      <c r="AA82" s="219">
        <v>3.5707002770830873E-2</v>
      </c>
    </row>
    <row r="83" spans="1:27" ht="22.5" customHeight="1">
      <c r="A83" s="2"/>
      <c r="B83" s="643" t="s">
        <v>419</v>
      </c>
      <c r="C83" s="211">
        <v>4.4576523031203567E-2</v>
      </c>
      <c r="D83" s="211">
        <v>7.9758186504158154E-2</v>
      </c>
      <c r="E83" s="211">
        <v>1.4222033538526852E-2</v>
      </c>
      <c r="F83" s="211">
        <v>9.6654244574542712E-3</v>
      </c>
      <c r="G83" s="211">
        <v>3.1144781144781145E-2</v>
      </c>
      <c r="H83" s="211">
        <v>0.12149499972795326</v>
      </c>
      <c r="I83" s="211">
        <v>2.2036082474226806E-2</v>
      </c>
      <c r="J83" s="211">
        <v>9.2391529793597049E-2</v>
      </c>
      <c r="K83" s="211">
        <v>-0.41353383458646614</v>
      </c>
      <c r="L83" s="211">
        <v>-0.55451930001124128</v>
      </c>
      <c r="M83" s="211">
        <v>7.6002990281584847E-3</v>
      </c>
      <c r="N83" s="211">
        <v>9.217242574205059E-2</v>
      </c>
      <c r="O83" s="211">
        <v>4.9504950495049507E-2</v>
      </c>
      <c r="P83" s="211">
        <v>-0.20384240816244908</v>
      </c>
      <c r="Q83" s="211">
        <v>1.4825796886582653E-2</v>
      </c>
      <c r="R83" s="211">
        <v>2.2233491312409401E-2</v>
      </c>
      <c r="S83" s="211">
        <v>1.7241379310344827E-2</v>
      </c>
      <c r="T83" s="211">
        <v>1.0276278144014429E-2</v>
      </c>
      <c r="U83" s="211">
        <v>1</v>
      </c>
      <c r="V83" s="211">
        <v>1.4651668399659812E-2</v>
      </c>
      <c r="W83" s="211">
        <v>2.1291208791208792E-2</v>
      </c>
      <c r="X83" s="212">
        <v>1.0277212843882102E-2</v>
      </c>
      <c r="Y83" s="221"/>
      <c r="Z83" s="218">
        <v>9.7025943893693321E-3</v>
      </c>
      <c r="AA83" s="219">
        <v>8.3363178907283883E-2</v>
      </c>
    </row>
    <row r="84" spans="1:27" ht="20.100000000000001" hidden="1" customHeight="1">
      <c r="A84" s="2"/>
      <c r="B84" s="643" t="s">
        <v>421</v>
      </c>
      <c r="C84" s="211">
        <v>2.8449502133712661E-2</v>
      </c>
      <c r="D84" s="211">
        <v>2.2106019679823567E-2</v>
      </c>
      <c r="E84" s="211">
        <v>-5.4416073670992045E-3</v>
      </c>
      <c r="F84" s="211">
        <v>-2.2800878789073858E-2</v>
      </c>
      <c r="G84" s="211">
        <v>6.9387755102040816E-3</v>
      </c>
      <c r="H84" s="211">
        <v>-1.3619003797107097E-2</v>
      </c>
      <c r="I84" s="211">
        <v>1.3869625520110957E-3</v>
      </c>
      <c r="J84" s="211">
        <v>2.9247924309080704E-3</v>
      </c>
      <c r="K84" s="211">
        <v>-0.10897435897435898</v>
      </c>
      <c r="L84" s="211">
        <v>5.5075501814440486E-2</v>
      </c>
      <c r="M84" s="211">
        <v>-7.4193149499196239E-4</v>
      </c>
      <c r="N84" s="211">
        <v>2.931996931689774E-3</v>
      </c>
      <c r="O84" s="211">
        <v>-5.6603773584905662E-2</v>
      </c>
      <c r="P84" s="211">
        <v>-9.0496446214996584E-2</v>
      </c>
      <c r="Q84" s="211">
        <v>8.0350620891161424E-3</v>
      </c>
      <c r="R84" s="211">
        <v>-5.5469596668316225E-2</v>
      </c>
      <c r="S84" s="211">
        <v>3.3898305084745762E-3</v>
      </c>
      <c r="T84" s="211">
        <v>-5.6929538882365412E-2</v>
      </c>
      <c r="U84" s="211">
        <v>0</v>
      </c>
      <c r="V84" s="211">
        <v>6.5213340786286558E-2</v>
      </c>
      <c r="W84" s="211">
        <v>3.3624747814391394E-3</v>
      </c>
      <c r="X84" s="212">
        <v>-5.6903332929400301E-2</v>
      </c>
      <c r="Y84" s="221"/>
      <c r="Z84" s="218">
        <v>-1.0444955086693127E-4</v>
      </c>
      <c r="AA84" s="219">
        <v>-3.0701198206044E-3</v>
      </c>
    </row>
    <row r="85" spans="1:27" ht="20.100000000000001" hidden="1" customHeight="1">
      <c r="A85" s="2"/>
      <c r="B85" s="643" t="s">
        <v>422</v>
      </c>
      <c r="C85" s="211">
        <v>-5.5325034578146614E-3</v>
      </c>
      <c r="D85" s="211">
        <v>-5.5935389582363482E-3</v>
      </c>
      <c r="E85" s="211">
        <v>3.9983164983164983E-3</v>
      </c>
      <c r="F85" s="211">
        <v>-1.3475653087864033E-2</v>
      </c>
      <c r="G85" s="211">
        <v>-4.0535062829347385E-4</v>
      </c>
      <c r="H85" s="211">
        <v>4.6513386365624144E-3</v>
      </c>
      <c r="I85" s="211">
        <v>1.7627801561319568E-3</v>
      </c>
      <c r="J85" s="211">
        <v>-1.6572956235838055E-3</v>
      </c>
      <c r="K85" s="211">
        <v>2.1582733812949641E-2</v>
      </c>
      <c r="L85" s="211">
        <v>6.1122578739494941E-2</v>
      </c>
      <c r="M85" s="211">
        <v>2.1037000371241185E-3</v>
      </c>
      <c r="N85" s="211">
        <v>-1.6481718149670567E-3</v>
      </c>
      <c r="O85" s="211">
        <v>-0.01</v>
      </c>
      <c r="P85" s="211">
        <v>-6.5134994796417517E-2</v>
      </c>
      <c r="Q85" s="211">
        <v>-5.0724637681159417E-3</v>
      </c>
      <c r="R85" s="211">
        <v>2.0600971359931015E-2</v>
      </c>
      <c r="S85" s="211">
        <v>-5.4054054054054057E-3</v>
      </c>
      <c r="T85" s="211">
        <v>1.7154633159353155E-2</v>
      </c>
      <c r="U85" s="211">
        <v>8.3333333333333329E-2</v>
      </c>
      <c r="V85" s="211">
        <v>5.4574077313276147E-2</v>
      </c>
      <c r="W85" s="211">
        <v>-4.6916890080428951E-3</v>
      </c>
      <c r="X85" s="212">
        <v>1.7163701117798569E-2</v>
      </c>
      <c r="Y85" s="221"/>
      <c r="Z85" s="218">
        <v>1.0446046171524077E-3</v>
      </c>
      <c r="AA85" s="219">
        <v>1.3696038221315031E-4</v>
      </c>
    </row>
    <row r="86" spans="1:27" ht="20.100000000000001" hidden="1" customHeight="1">
      <c r="A86" s="2"/>
      <c r="B86" s="643" t="s">
        <v>427</v>
      </c>
      <c r="C86" s="211">
        <v>3.4770514603616132E-2</v>
      </c>
      <c r="D86" s="211">
        <v>-1.9784418688079553E-2</v>
      </c>
      <c r="E86" s="211">
        <v>1.0479983232026828E-3</v>
      </c>
      <c r="F86" s="211">
        <v>-2.0976142653628828E-2</v>
      </c>
      <c r="G86" s="211">
        <v>1.013787510137875E-2</v>
      </c>
      <c r="H86" s="211">
        <v>-3.1589684898189391E-2</v>
      </c>
      <c r="I86" s="211">
        <v>6.9130216189039716E-3</v>
      </c>
      <c r="J86" s="211">
        <v>-2.5076990830655791E-2</v>
      </c>
      <c r="K86" s="211">
        <v>8.4507042253521125E-2</v>
      </c>
      <c r="L86" s="211">
        <v>-0.12947244013266124</v>
      </c>
      <c r="M86" s="211">
        <v>8.2736478142751303E-3</v>
      </c>
      <c r="N86" s="211">
        <v>-2.5093116554955709E-2</v>
      </c>
      <c r="O86" s="211">
        <v>-0.24242424242424243</v>
      </c>
      <c r="P86" s="211">
        <v>-0.13545557848926917</v>
      </c>
      <c r="Q86" s="211">
        <v>-2.3306627822286964E-2</v>
      </c>
      <c r="R86" s="211">
        <v>-3.1362073567932423E-3</v>
      </c>
      <c r="S86" s="211">
        <v>-3.8043478260869568E-2</v>
      </c>
      <c r="T86" s="211">
        <v>-8.0247588858328202E-3</v>
      </c>
      <c r="U86" s="211">
        <v>-0.46153846153846156</v>
      </c>
      <c r="V86" s="211">
        <v>-3.2094874771935566E-2</v>
      </c>
      <c r="W86" s="211">
        <v>-4.1750841750841754E-2</v>
      </c>
      <c r="X86" s="212">
        <v>-8.0308063960217776E-3</v>
      </c>
      <c r="Y86" s="221"/>
      <c r="Z86" s="218">
        <v>5.2175727851403527E-4</v>
      </c>
      <c r="AA86" s="219">
        <v>-2.3446442832273439E-2</v>
      </c>
    </row>
    <row r="87" spans="1:27" ht="22.5" customHeight="1">
      <c r="A87" s="2"/>
      <c r="B87" s="644" t="s">
        <v>430</v>
      </c>
      <c r="C87" s="220">
        <v>7.5391180654338544E-2</v>
      </c>
      <c r="D87" s="220">
        <v>5.251590983304992E-2</v>
      </c>
      <c r="E87" s="220">
        <v>4.1858518208455417E-3</v>
      </c>
      <c r="F87" s="220">
        <v>-3.8096383789347071E-2</v>
      </c>
      <c r="G87" s="220">
        <v>2.5714285714285714E-2</v>
      </c>
      <c r="H87" s="220">
        <v>-1.0400415167515501E-2</v>
      </c>
      <c r="I87" s="220">
        <v>1.7147900643046273E-2</v>
      </c>
      <c r="J87" s="220">
        <v>1.7900524595774365E-2</v>
      </c>
      <c r="K87" s="220">
        <v>1.9230769230769232E-2</v>
      </c>
      <c r="L87" s="220">
        <v>9.0707004880703629E-2</v>
      </c>
      <c r="M87" s="220">
        <v>1.7188079633980464E-2</v>
      </c>
      <c r="N87" s="220">
        <v>1.7910582643887549E-2</v>
      </c>
      <c r="O87" s="220">
        <v>-0.28301886792452829</v>
      </c>
      <c r="P87" s="220">
        <v>-0.23084230732610522</v>
      </c>
      <c r="Q87" s="220">
        <v>-1.6070124178232285E-2</v>
      </c>
      <c r="R87" s="220">
        <v>-8.2893195664251584E-3</v>
      </c>
      <c r="S87" s="220">
        <v>-3.5254237288135593E-2</v>
      </c>
      <c r="T87" s="220">
        <v>-1.756547502711072E-2</v>
      </c>
      <c r="U87" s="220">
        <v>-0.41666666666666669</v>
      </c>
      <c r="V87" s="220">
        <v>0.11598658468418113</v>
      </c>
      <c r="W87" s="220">
        <v>-3.833221250840619E-2</v>
      </c>
      <c r="X87" s="706">
        <v>-1.7536821216060334E-2</v>
      </c>
      <c r="Y87" s="221"/>
      <c r="Z87" s="216">
        <v>8.5648631710883646E-3</v>
      </c>
      <c r="AA87" s="217">
        <v>1.4354832938369201E-2</v>
      </c>
    </row>
    <row r="88" spans="1:27" ht="20.100000000000001" hidden="1" customHeight="1">
      <c r="A88" s="2"/>
      <c r="B88" s="643" t="s">
        <v>436</v>
      </c>
      <c r="C88" s="211">
        <v>2.9100529100529099E-2</v>
      </c>
      <c r="D88" s="211">
        <v>9.9454299820752212E-2</v>
      </c>
      <c r="E88" s="211">
        <v>-2.0842017507294707E-3</v>
      </c>
      <c r="F88" s="211">
        <v>4.348210427424818E-2</v>
      </c>
      <c r="G88" s="211">
        <v>1.3529645841623557E-2</v>
      </c>
      <c r="H88" s="211">
        <v>6.9074426115351584E-2</v>
      </c>
      <c r="I88" s="211">
        <v>5.7022437089376474E-3</v>
      </c>
      <c r="J88" s="211">
        <v>8.2454464937554331E-2</v>
      </c>
      <c r="K88" s="211">
        <v>4.40251572327044E-2</v>
      </c>
      <c r="L88" s="211">
        <v>0.14294512037802623</v>
      </c>
      <c r="M88" s="211">
        <v>6.4429856552394842E-3</v>
      </c>
      <c r="N88" s="211">
        <v>8.2463419212708444E-2</v>
      </c>
      <c r="O88" s="211">
        <v>0</v>
      </c>
      <c r="P88" s="211">
        <v>0.11200920110808343</v>
      </c>
      <c r="Q88" s="211">
        <v>5.196733481811433E-3</v>
      </c>
      <c r="R88" s="211">
        <v>0.15465186892516361</v>
      </c>
      <c r="S88" s="211">
        <v>4.9191848208011242E-3</v>
      </c>
      <c r="T88" s="211">
        <v>0.15326034483752654</v>
      </c>
      <c r="U88" s="211">
        <v>0</v>
      </c>
      <c r="V88" s="211">
        <v>4.6664997078220125E-2</v>
      </c>
      <c r="W88" s="211">
        <v>4.8951048951048955E-3</v>
      </c>
      <c r="X88" s="212">
        <v>0.15323436641689203</v>
      </c>
      <c r="Y88" s="221"/>
      <c r="Z88" s="218">
        <v>6.2137531068765534E-3</v>
      </c>
      <c r="AA88" s="219">
        <v>8.933929682180812E-2</v>
      </c>
    </row>
    <row r="89" spans="1:27" ht="20.100000000000001" hidden="1" customHeight="1" thickBot="1">
      <c r="A89" s="3" t="s">
        <v>368</v>
      </c>
      <c r="B89" s="644" t="s">
        <v>439</v>
      </c>
      <c r="C89" s="220">
        <v>-1.5424164524421594E-2</v>
      </c>
      <c r="D89" s="220">
        <v>-1.69578658829273E-2</v>
      </c>
      <c r="E89" s="220">
        <v>-6.2656641604010022E-4</v>
      </c>
      <c r="F89" s="220">
        <v>-1.2210787689721274E-2</v>
      </c>
      <c r="G89" s="220">
        <v>1.884570082449941E-2</v>
      </c>
      <c r="H89" s="220">
        <v>-9.8303656965033556E-3</v>
      </c>
      <c r="I89" s="220">
        <v>4.0675459139652408E-3</v>
      </c>
      <c r="J89" s="220">
        <v>-1.3593275944295076E-2</v>
      </c>
      <c r="K89" s="220">
        <v>0</v>
      </c>
      <c r="L89" s="220">
        <v>2.9320541631798282E-2</v>
      </c>
      <c r="M89" s="220">
        <v>3.9859886459717355E-3</v>
      </c>
      <c r="N89" s="220">
        <v>-1.3586568586943038E-2</v>
      </c>
      <c r="O89" s="220">
        <v>1.3157894736842105E-2</v>
      </c>
      <c r="P89" s="220">
        <v>2.5819801037052968E-2</v>
      </c>
      <c r="Q89" s="220">
        <v>8.1240768094534704E-3</v>
      </c>
      <c r="R89" s="220">
        <v>-3.116313131476595E-2</v>
      </c>
      <c r="S89" s="220">
        <v>8.3916083916083916E-3</v>
      </c>
      <c r="T89" s="220">
        <v>-2.9370164805960618E-2</v>
      </c>
      <c r="U89" s="220">
        <v>0</v>
      </c>
      <c r="V89" s="220">
        <v>1.3718296379007807E-2</v>
      </c>
      <c r="W89" s="220">
        <v>8.350730688935281E-3</v>
      </c>
      <c r="X89" s="706">
        <v>-2.9360634088328435E-2</v>
      </c>
      <c r="Y89" s="221"/>
      <c r="Z89" s="216">
        <v>4.6315356113627009E-3</v>
      </c>
      <c r="AA89" s="217">
        <v>-1.5209018036701757E-2</v>
      </c>
    </row>
    <row r="90" spans="1:27" ht="20.100000000000001" hidden="1" customHeight="1" thickBot="1">
      <c r="A90" s="3" t="s">
        <v>368</v>
      </c>
      <c r="B90" s="912" t="s">
        <v>442</v>
      </c>
      <c r="C90" s="917">
        <v>6.1357702349869453E-2</v>
      </c>
      <c r="D90" s="917">
        <v>2.1775222877278989E-2</v>
      </c>
      <c r="E90" s="917">
        <v>1.6718913270637409E-3</v>
      </c>
      <c r="F90" s="917">
        <v>5.4762721743517543E-3</v>
      </c>
      <c r="G90" s="917">
        <v>8.8631984585741813E-3</v>
      </c>
      <c r="H90" s="917">
        <v>1.1098643496527479E-2</v>
      </c>
      <c r="I90" s="917">
        <v>9.575251657255094E-3</v>
      </c>
      <c r="J90" s="917">
        <v>1.6110075348751245E-2</v>
      </c>
      <c r="K90" s="917">
        <v>0.37349397590361444</v>
      </c>
      <c r="L90" s="917">
        <v>0.21798889711269739</v>
      </c>
      <c r="M90" s="917">
        <v>1.6843118383060636E-2</v>
      </c>
      <c r="N90" s="917">
        <v>1.6143001177761872E-2</v>
      </c>
      <c r="O90" s="917">
        <v>1.2987012987012988E-2</v>
      </c>
      <c r="P90" s="917">
        <v>2.0453827456657268E-2</v>
      </c>
      <c r="Q90" s="917">
        <v>-1.8315018315018316E-2</v>
      </c>
      <c r="R90" s="917">
        <v>2.6257552642171625E-2</v>
      </c>
      <c r="S90" s="917">
        <v>-1.6643550624133148E-2</v>
      </c>
      <c r="T90" s="917">
        <v>2.6064555150727906E-2</v>
      </c>
      <c r="U90" s="917">
        <v>0</v>
      </c>
      <c r="V90" s="917">
        <v>-4.956726986624703E-2</v>
      </c>
      <c r="W90" s="917">
        <v>-1.6563146997929608E-2</v>
      </c>
      <c r="X90" s="918">
        <v>2.6047083715489919E-2</v>
      </c>
      <c r="Y90" s="221"/>
      <c r="Z90" s="922">
        <v>1.1884028275791415E-2</v>
      </c>
      <c r="AA90" s="923">
        <v>1.7147051832012952E-2</v>
      </c>
    </row>
    <row r="91" spans="1:27" ht="22.5" customHeight="1" thickBot="1">
      <c r="A91" s="154"/>
      <c r="B91" s="912" t="s">
        <v>454</v>
      </c>
      <c r="C91" s="917">
        <v>5.9523809523809521E-2</v>
      </c>
      <c r="D91" s="917">
        <v>0.20411195533497631</v>
      </c>
      <c r="E91" s="917">
        <v>6.2526052521884121E-3</v>
      </c>
      <c r="F91" s="917">
        <v>9.3399153176206645E-2</v>
      </c>
      <c r="G91" s="917">
        <v>4.3374452845204935E-2</v>
      </c>
      <c r="H91" s="917">
        <v>0.12946754300861432</v>
      </c>
      <c r="I91" s="917">
        <v>2.2808974835750589E-2</v>
      </c>
      <c r="J91" s="917">
        <v>0.16417799127533184</v>
      </c>
      <c r="K91" s="917">
        <v>0.57861635220125784</v>
      </c>
      <c r="L91" s="917">
        <v>0.16701046692090959</v>
      </c>
      <c r="M91" s="917">
        <v>3.3552151714077313E-2</v>
      </c>
      <c r="N91" s="917">
        <v>0.16417841055937027</v>
      </c>
      <c r="O91" s="917">
        <v>2.6315789473684209E-2</v>
      </c>
      <c r="P91" s="917">
        <v>0.32719309818832326</v>
      </c>
      <c r="Q91" s="917">
        <v>-7.4239049740163323E-3</v>
      </c>
      <c r="R91" s="917">
        <v>0.23474947529070284</v>
      </c>
      <c r="S91" s="917">
        <v>-5.6219255094869993E-3</v>
      </c>
      <c r="T91" s="917">
        <v>0.23776611413145862</v>
      </c>
      <c r="U91" s="917">
        <v>0.14285714285714285</v>
      </c>
      <c r="V91" s="917">
        <v>2.8114984368454259</v>
      </c>
      <c r="W91" s="917">
        <v>-4.8951048951048955E-3</v>
      </c>
      <c r="X91" s="918">
        <v>0.23839336008811277</v>
      </c>
      <c r="Y91" s="221"/>
      <c r="Z91" s="922">
        <v>2.7858326429163215E-2</v>
      </c>
      <c r="AA91" s="923">
        <v>0.17138889635734714</v>
      </c>
    </row>
    <row r="92" spans="1:27" ht="6.75" customHeight="1">
      <c r="A92" s="10"/>
      <c r="B92" s="10"/>
      <c r="C92" s="6"/>
      <c r="D92" s="6"/>
      <c r="E92" s="6"/>
      <c r="F92" s="6"/>
      <c r="G92" s="6"/>
      <c r="H92" s="6"/>
      <c r="I92" s="6"/>
      <c r="J92" s="6"/>
      <c r="K92" s="6"/>
      <c r="L92" s="6"/>
      <c r="M92" s="6"/>
      <c r="N92" s="6"/>
      <c r="O92" s="6"/>
      <c r="P92" s="6"/>
      <c r="Q92" s="6"/>
      <c r="R92" s="6"/>
      <c r="S92" s="6"/>
      <c r="T92" s="6"/>
      <c r="U92" s="6"/>
      <c r="V92" s="6"/>
      <c r="W92" s="6"/>
      <c r="X92" s="6"/>
      <c r="Y92" s="8"/>
      <c r="Z92" s="6"/>
      <c r="AA92" s="6"/>
    </row>
    <row r="93" spans="1:27" ht="20.25" customHeight="1">
      <c r="B93" s="182" t="s">
        <v>404</v>
      </c>
    </row>
    <row r="94" spans="1:27" ht="20.25" customHeight="1">
      <c r="B94" s="182" t="s">
        <v>411</v>
      </c>
    </row>
  </sheetData>
  <mergeCells count="38">
    <mergeCell ref="O51:X51"/>
    <mergeCell ref="Z51:AA53"/>
    <mergeCell ref="C52:J52"/>
    <mergeCell ref="K52:L53"/>
    <mergeCell ref="M52:N53"/>
    <mergeCell ref="O52:T52"/>
    <mergeCell ref="U52:V53"/>
    <mergeCell ref="W52:X53"/>
    <mergeCell ref="O53:P53"/>
    <mergeCell ref="Q53:R53"/>
    <mergeCell ref="S53:T53"/>
    <mergeCell ref="A51:A54"/>
    <mergeCell ref="C53:D53"/>
    <mergeCell ref="E53:F53"/>
    <mergeCell ref="G53:H53"/>
    <mergeCell ref="I53:J53"/>
    <mergeCell ref="C51:N51"/>
    <mergeCell ref="G7:H7"/>
    <mergeCell ref="I7:J7"/>
    <mergeCell ref="O7:P7"/>
    <mergeCell ref="A5:A8"/>
    <mergeCell ref="C5:N5"/>
    <mergeCell ref="Q7:R7"/>
    <mergeCell ref="S7:T7"/>
    <mergeCell ref="Z4:AA4"/>
    <mergeCell ref="A1:AA1"/>
    <mergeCell ref="A2:AA2"/>
    <mergeCell ref="A3:AA3"/>
    <mergeCell ref="O5:X5"/>
    <mergeCell ref="Z5:AA7"/>
    <mergeCell ref="C6:J6"/>
    <mergeCell ref="K6:L7"/>
    <mergeCell ref="M6:N7"/>
    <mergeCell ref="O6:T6"/>
    <mergeCell ref="U6:V7"/>
    <mergeCell ref="W6:X7"/>
    <mergeCell ref="C7:D7"/>
    <mergeCell ref="E7:F7"/>
  </mergeCells>
  <phoneticPr fontId="7"/>
  <printOptions horizontalCentered="1"/>
  <pageMargins left="0.19685039370078741" right="0.19685039370078741" top="0.59055118110236227" bottom="0.59055118110236227" header="0.31496062992125984" footer="0.31496062992125984"/>
  <pageSetup paperSize="9" scale="50" fitToHeight="0" orientation="landscape" r:id="rId1"/>
  <headerFooter>
    <oddFooter>&amp;C&amp;18&amp;P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S214"/>
  <sheetViews>
    <sheetView view="pageBreakPreview" topLeftCell="F1" zoomScale="70" zoomScaleNormal="70" zoomScaleSheetLayoutView="70" workbookViewId="0">
      <selection activeCell="H85" sqref="H85"/>
    </sheetView>
  </sheetViews>
  <sheetFormatPr defaultRowHeight="13.5"/>
  <cols>
    <col min="1" max="1" width="14.875" hidden="1" customWidth="1"/>
    <col min="2" max="2" width="15.25" customWidth="1"/>
    <col min="3" max="12" width="24.125" customWidth="1"/>
    <col min="14" max="14" width="9" customWidth="1"/>
    <col min="15" max="15" width="13.875" customWidth="1"/>
  </cols>
  <sheetData>
    <row r="1" spans="1:19" ht="42" customHeight="1">
      <c r="A1" s="1199" t="s">
        <v>71</v>
      </c>
      <c r="B1" s="1199"/>
      <c r="C1" s="1199"/>
      <c r="D1" s="1199"/>
      <c r="E1" s="1199"/>
      <c r="F1" s="1199"/>
      <c r="G1" s="1199"/>
      <c r="H1" s="1199"/>
      <c r="I1" s="1199"/>
      <c r="J1" s="1199"/>
      <c r="K1" s="1199"/>
      <c r="L1" s="1199"/>
    </row>
    <row r="2" spans="1:19" ht="31.5" customHeight="1">
      <c r="A2" s="1198" t="s">
        <v>210</v>
      </c>
      <c r="B2" s="1198"/>
      <c r="C2" s="1198"/>
      <c r="D2" s="1198"/>
      <c r="E2" s="1198"/>
      <c r="F2" s="1198"/>
      <c r="G2" s="1198"/>
      <c r="H2" s="1198"/>
      <c r="I2" s="1198"/>
      <c r="J2" s="1198"/>
      <c r="K2" s="1198"/>
      <c r="L2" s="1198"/>
    </row>
    <row r="3" spans="1:19" ht="11.25" customHeight="1">
      <c r="A3" s="9"/>
      <c r="B3" s="9"/>
      <c r="C3" s="28"/>
      <c r="D3" s="28"/>
      <c r="E3" s="28"/>
      <c r="F3" s="28"/>
      <c r="G3" s="28"/>
      <c r="H3" s="28"/>
      <c r="I3" s="28"/>
      <c r="J3" s="28"/>
      <c r="K3" s="28"/>
      <c r="L3" s="28"/>
      <c r="P3" s="840"/>
      <c r="Q3" s="835"/>
      <c r="R3" s="835"/>
      <c r="S3" s="835"/>
    </row>
    <row r="4" spans="1:19" ht="23.25" customHeight="1">
      <c r="B4" s="9" t="s">
        <v>131</v>
      </c>
      <c r="C4" s="28"/>
      <c r="D4" s="28"/>
      <c r="E4" s="28"/>
      <c r="F4" s="28"/>
      <c r="G4" s="28"/>
      <c r="H4" s="28"/>
      <c r="I4" s="28"/>
      <c r="J4" s="28"/>
      <c r="K4" s="28"/>
      <c r="L4" s="28"/>
    </row>
    <row r="5" spans="1:19" ht="6" customHeight="1" thickBot="1">
      <c r="A5" s="28"/>
      <c r="B5" s="28"/>
      <c r="C5" s="28"/>
      <c r="D5" s="28"/>
      <c r="E5" s="28"/>
      <c r="F5" s="28"/>
      <c r="G5" s="28"/>
      <c r="H5" s="28"/>
      <c r="I5" s="28"/>
      <c r="J5" s="28"/>
      <c r="K5" s="28"/>
      <c r="L5" s="29"/>
    </row>
    <row r="6" spans="1:19" s="100" customFormat="1" ht="19.5" customHeight="1" thickBot="1">
      <c r="A6" s="329"/>
      <c r="B6" s="329"/>
      <c r="C6" s="331" t="s">
        <v>51</v>
      </c>
      <c r="D6" s="331" t="s">
        <v>52</v>
      </c>
      <c r="E6" s="332" t="s">
        <v>53</v>
      </c>
      <c r="F6" s="333" t="s">
        <v>54</v>
      </c>
      <c r="G6" s="331" t="s">
        <v>55</v>
      </c>
      <c r="H6" s="332" t="s">
        <v>56</v>
      </c>
      <c r="I6" s="330" t="s">
        <v>57</v>
      </c>
      <c r="J6" s="331" t="s">
        <v>58</v>
      </c>
      <c r="K6" s="332" t="s">
        <v>59</v>
      </c>
      <c r="L6" s="334" t="s">
        <v>33</v>
      </c>
    </row>
    <row r="7" spans="1:19" s="100" customFormat="1" ht="17.25" hidden="1" customHeight="1" thickTop="1">
      <c r="A7" s="2" t="s">
        <v>10</v>
      </c>
      <c r="B7" s="644" t="s">
        <v>9</v>
      </c>
      <c r="C7" s="38">
        <v>3015</v>
      </c>
      <c r="D7" s="38">
        <v>546</v>
      </c>
      <c r="E7" s="1033">
        <v>20191</v>
      </c>
      <c r="F7" s="1034">
        <v>707</v>
      </c>
      <c r="G7" s="38">
        <v>781</v>
      </c>
      <c r="H7" s="1033">
        <v>740</v>
      </c>
      <c r="I7" s="37">
        <v>351</v>
      </c>
      <c r="J7" s="38">
        <v>320</v>
      </c>
      <c r="K7" s="1033">
        <v>24294</v>
      </c>
      <c r="L7" s="39">
        <v>50945</v>
      </c>
    </row>
    <row r="8" spans="1:19" s="100" customFormat="1" ht="17.25" customHeight="1" thickTop="1">
      <c r="A8" s="2" t="s">
        <v>11</v>
      </c>
      <c r="B8" s="643" t="s">
        <v>12</v>
      </c>
      <c r="C8" s="38">
        <v>2499</v>
      </c>
      <c r="D8" s="38">
        <v>510</v>
      </c>
      <c r="E8" s="1033">
        <v>19347</v>
      </c>
      <c r="F8" s="1034">
        <v>711</v>
      </c>
      <c r="G8" s="38">
        <v>835</v>
      </c>
      <c r="H8" s="1033">
        <v>778</v>
      </c>
      <c r="I8" s="37">
        <v>348</v>
      </c>
      <c r="J8" s="38">
        <v>375</v>
      </c>
      <c r="K8" s="1033">
        <v>24273</v>
      </c>
      <c r="L8" s="39">
        <v>49676</v>
      </c>
    </row>
    <row r="9" spans="1:19" s="100" customFormat="1" ht="17.25" customHeight="1">
      <c r="A9" s="2" t="s">
        <v>13</v>
      </c>
      <c r="B9" s="643" t="s">
        <v>14</v>
      </c>
      <c r="C9" s="38">
        <v>2180</v>
      </c>
      <c r="D9" s="38">
        <v>586</v>
      </c>
      <c r="E9" s="1033">
        <v>24080</v>
      </c>
      <c r="F9" s="1034">
        <v>640</v>
      </c>
      <c r="G9" s="38">
        <v>912</v>
      </c>
      <c r="H9" s="1033">
        <v>805</v>
      </c>
      <c r="I9" s="37">
        <v>352</v>
      </c>
      <c r="J9" s="38">
        <v>441</v>
      </c>
      <c r="K9" s="1033">
        <v>28994</v>
      </c>
      <c r="L9" s="39">
        <v>58990</v>
      </c>
    </row>
    <row r="10" spans="1:19" s="100" customFormat="1" ht="17.25" customHeight="1">
      <c r="A10" s="2" t="s">
        <v>15</v>
      </c>
      <c r="B10" s="643" t="s">
        <v>16</v>
      </c>
      <c r="C10" s="38">
        <v>2208</v>
      </c>
      <c r="D10" s="38">
        <v>567</v>
      </c>
      <c r="E10" s="1035">
        <v>41159</v>
      </c>
      <c r="F10" s="1034">
        <v>637</v>
      </c>
      <c r="G10" s="38">
        <v>1010</v>
      </c>
      <c r="H10" s="1033">
        <v>808</v>
      </c>
      <c r="I10" s="37">
        <v>323</v>
      </c>
      <c r="J10" s="38">
        <v>494</v>
      </c>
      <c r="K10" s="1033">
        <v>65825</v>
      </c>
      <c r="L10" s="39">
        <v>113031</v>
      </c>
    </row>
    <row r="11" spans="1:19" s="100" customFormat="1" ht="17.25" customHeight="1">
      <c r="A11" s="2" t="s">
        <v>17</v>
      </c>
      <c r="B11" s="643" t="s">
        <v>18</v>
      </c>
      <c r="C11" s="38">
        <v>2641</v>
      </c>
      <c r="D11" s="38">
        <v>658</v>
      </c>
      <c r="E11" s="1035">
        <v>87657</v>
      </c>
      <c r="F11" s="1034">
        <v>596</v>
      </c>
      <c r="G11" s="38">
        <v>1047</v>
      </c>
      <c r="H11" s="1033">
        <v>804</v>
      </c>
      <c r="I11" s="37">
        <v>308</v>
      </c>
      <c r="J11" s="38">
        <v>524</v>
      </c>
      <c r="K11" s="1033">
        <v>220310</v>
      </c>
      <c r="L11" s="39">
        <v>314545</v>
      </c>
    </row>
    <row r="12" spans="1:19" s="100" customFormat="1" ht="17.25" customHeight="1">
      <c r="A12" s="2" t="s">
        <v>19</v>
      </c>
      <c r="B12" s="644" t="s">
        <v>20</v>
      </c>
      <c r="C12" s="38">
        <v>2893</v>
      </c>
      <c r="D12" s="38">
        <v>587</v>
      </c>
      <c r="E12" s="1035">
        <v>118504</v>
      </c>
      <c r="F12" s="1034">
        <v>594</v>
      </c>
      <c r="G12" s="38">
        <v>1098</v>
      </c>
      <c r="H12" s="1033">
        <v>897</v>
      </c>
      <c r="I12" s="37">
        <v>313</v>
      </c>
      <c r="J12" s="38">
        <v>574</v>
      </c>
      <c r="K12" s="1033">
        <v>364544</v>
      </c>
      <c r="L12" s="39">
        <v>490004</v>
      </c>
    </row>
    <row r="13" spans="1:19" s="100" customFormat="1" ht="18" hidden="1" customHeight="1">
      <c r="A13" s="2" t="s">
        <v>282</v>
      </c>
      <c r="B13" s="643" t="s">
        <v>283</v>
      </c>
      <c r="C13" s="38">
        <v>1438</v>
      </c>
      <c r="D13" s="38">
        <v>550</v>
      </c>
      <c r="E13" s="1035">
        <v>412</v>
      </c>
      <c r="F13" s="1034">
        <v>574</v>
      </c>
      <c r="G13" s="38">
        <v>1061</v>
      </c>
      <c r="H13" s="1033">
        <v>758</v>
      </c>
      <c r="I13" s="37">
        <v>308</v>
      </c>
      <c r="J13" s="38">
        <v>319</v>
      </c>
      <c r="K13" s="1033">
        <v>1387</v>
      </c>
      <c r="L13" s="39">
        <v>6807</v>
      </c>
    </row>
    <row r="14" spans="1:19" s="100" customFormat="1" ht="18" hidden="1" customHeight="1">
      <c r="A14" s="2" t="s">
        <v>287</v>
      </c>
      <c r="B14" s="643" t="s">
        <v>288</v>
      </c>
      <c r="C14" s="38">
        <v>1392</v>
      </c>
      <c r="D14" s="38">
        <v>588</v>
      </c>
      <c r="E14" s="1035">
        <v>411</v>
      </c>
      <c r="F14" s="1034">
        <v>554</v>
      </c>
      <c r="G14" s="38">
        <v>1062</v>
      </c>
      <c r="H14" s="1033">
        <v>763</v>
      </c>
      <c r="I14" s="37">
        <v>307</v>
      </c>
      <c r="J14" s="38">
        <v>327</v>
      </c>
      <c r="K14" s="1033">
        <v>1398</v>
      </c>
      <c r="L14" s="39">
        <v>6802</v>
      </c>
    </row>
    <row r="15" spans="1:19" s="100" customFormat="1" ht="18" hidden="1" customHeight="1">
      <c r="A15" s="2" t="s">
        <v>289</v>
      </c>
      <c r="B15" s="643" t="s">
        <v>290</v>
      </c>
      <c r="C15" s="38">
        <v>1467</v>
      </c>
      <c r="D15" s="38">
        <v>724</v>
      </c>
      <c r="E15" s="1035">
        <v>416</v>
      </c>
      <c r="F15" s="1034">
        <v>578</v>
      </c>
      <c r="G15" s="38">
        <v>1089</v>
      </c>
      <c r="H15" s="1033">
        <v>786</v>
      </c>
      <c r="I15" s="37">
        <v>292</v>
      </c>
      <c r="J15" s="38">
        <v>328</v>
      </c>
      <c r="K15" s="1033">
        <v>1410</v>
      </c>
      <c r="L15" s="39">
        <v>7090</v>
      </c>
    </row>
    <row r="16" spans="1:19" s="100" customFormat="1" ht="17.25" customHeight="1">
      <c r="A16" s="2" t="s">
        <v>341</v>
      </c>
      <c r="B16" s="643" t="s">
        <v>342</v>
      </c>
      <c r="C16" s="38">
        <v>1462</v>
      </c>
      <c r="D16" s="38">
        <v>719</v>
      </c>
      <c r="E16" s="1035">
        <v>416</v>
      </c>
      <c r="F16" s="1034">
        <v>574</v>
      </c>
      <c r="G16" s="38">
        <v>1106</v>
      </c>
      <c r="H16" s="1033">
        <v>793</v>
      </c>
      <c r="I16" s="37">
        <v>294</v>
      </c>
      <c r="J16" s="38">
        <v>342</v>
      </c>
      <c r="K16" s="1033">
        <v>1431</v>
      </c>
      <c r="L16" s="39">
        <v>7137</v>
      </c>
    </row>
    <row r="17" spans="1:12" s="100" customFormat="1" ht="18" hidden="1" customHeight="1">
      <c r="A17" s="2" t="s">
        <v>346</v>
      </c>
      <c r="B17" s="643" t="s">
        <v>347</v>
      </c>
      <c r="C17" s="38">
        <v>1516</v>
      </c>
      <c r="D17" s="38">
        <v>715</v>
      </c>
      <c r="E17" s="1035">
        <v>419</v>
      </c>
      <c r="F17" s="1034">
        <v>569</v>
      </c>
      <c r="G17" s="38">
        <v>1113</v>
      </c>
      <c r="H17" s="1033">
        <v>809</v>
      </c>
      <c r="I17" s="37">
        <v>289</v>
      </c>
      <c r="J17" s="38">
        <v>348</v>
      </c>
      <c r="K17" s="1033">
        <v>1447</v>
      </c>
      <c r="L17" s="39">
        <v>7225</v>
      </c>
    </row>
    <row r="18" spans="1:12" s="100" customFormat="1" ht="18" hidden="1" customHeight="1">
      <c r="A18" s="2" t="s">
        <v>349</v>
      </c>
      <c r="B18" s="643" t="s">
        <v>350</v>
      </c>
      <c r="C18" s="38">
        <v>1520</v>
      </c>
      <c r="D18" s="38">
        <v>714</v>
      </c>
      <c r="E18" s="1035">
        <v>427</v>
      </c>
      <c r="F18" s="1034">
        <v>566</v>
      </c>
      <c r="G18" s="38">
        <v>1136</v>
      </c>
      <c r="H18" s="1033">
        <v>828</v>
      </c>
      <c r="I18" s="37">
        <v>294</v>
      </c>
      <c r="J18" s="38">
        <v>355</v>
      </c>
      <c r="K18" s="1033">
        <v>1479</v>
      </c>
      <c r="L18" s="39">
        <v>7319</v>
      </c>
    </row>
    <row r="19" spans="1:12" s="100" customFormat="1" ht="18" hidden="1" customHeight="1">
      <c r="A19" s="2" t="s">
        <v>352</v>
      </c>
      <c r="B19" s="643" t="s">
        <v>353</v>
      </c>
      <c r="C19" s="38">
        <v>1529</v>
      </c>
      <c r="D19" s="38">
        <v>726</v>
      </c>
      <c r="E19" s="1035">
        <v>431</v>
      </c>
      <c r="F19" s="1034">
        <v>559</v>
      </c>
      <c r="G19" s="38">
        <v>1141</v>
      </c>
      <c r="H19" s="1033">
        <v>837</v>
      </c>
      <c r="I19" s="37">
        <v>291</v>
      </c>
      <c r="J19" s="38">
        <v>357</v>
      </c>
      <c r="K19" s="1033">
        <v>1494</v>
      </c>
      <c r="L19" s="39">
        <v>7365</v>
      </c>
    </row>
    <row r="20" spans="1:12" s="100" customFormat="1" ht="17.25" customHeight="1">
      <c r="A20" s="2" t="s">
        <v>356</v>
      </c>
      <c r="B20" s="719" t="s">
        <v>357</v>
      </c>
      <c r="C20" s="38">
        <v>1522</v>
      </c>
      <c r="D20" s="38">
        <v>715</v>
      </c>
      <c r="E20" s="1035">
        <v>439</v>
      </c>
      <c r="F20" s="1034">
        <v>556</v>
      </c>
      <c r="G20" s="38">
        <v>1134</v>
      </c>
      <c r="H20" s="1033">
        <v>865</v>
      </c>
      <c r="I20" s="37">
        <v>352</v>
      </c>
      <c r="J20" s="38">
        <v>360</v>
      </c>
      <c r="K20" s="1033">
        <v>1520</v>
      </c>
      <c r="L20" s="39">
        <v>7463</v>
      </c>
    </row>
    <row r="21" spans="1:12" s="100" customFormat="1" ht="18" hidden="1" customHeight="1">
      <c r="A21" s="2" t="s">
        <v>358</v>
      </c>
      <c r="B21" s="643" t="s">
        <v>359</v>
      </c>
      <c r="C21" s="38">
        <v>1558</v>
      </c>
      <c r="D21" s="38">
        <v>710</v>
      </c>
      <c r="E21" s="1035">
        <v>438</v>
      </c>
      <c r="F21" s="1034">
        <v>562</v>
      </c>
      <c r="G21" s="38">
        <v>1138</v>
      </c>
      <c r="H21" s="1033">
        <v>907</v>
      </c>
      <c r="I21" s="37">
        <v>360</v>
      </c>
      <c r="J21" s="38">
        <v>385</v>
      </c>
      <c r="K21" s="1033">
        <v>1563</v>
      </c>
      <c r="L21" s="39">
        <v>7621</v>
      </c>
    </row>
    <row r="22" spans="1:12" s="100" customFormat="1" ht="18" hidden="1" customHeight="1">
      <c r="A22" s="2" t="s">
        <v>360</v>
      </c>
      <c r="B22" s="643" t="s">
        <v>361</v>
      </c>
      <c r="C22" s="38">
        <v>1556</v>
      </c>
      <c r="D22" s="38">
        <v>703</v>
      </c>
      <c r="E22" s="1035">
        <v>448</v>
      </c>
      <c r="F22" s="1034">
        <v>567</v>
      </c>
      <c r="G22" s="38">
        <v>1153</v>
      </c>
      <c r="H22" s="1033">
        <v>931</v>
      </c>
      <c r="I22" s="37">
        <v>374</v>
      </c>
      <c r="J22" s="38">
        <v>386</v>
      </c>
      <c r="K22" s="1033">
        <v>1573</v>
      </c>
      <c r="L22" s="39">
        <v>7691</v>
      </c>
    </row>
    <row r="23" spans="1:12" s="100" customFormat="1" ht="18" hidden="1" customHeight="1">
      <c r="A23" s="2" t="s">
        <v>362</v>
      </c>
      <c r="B23" s="643" t="s">
        <v>363</v>
      </c>
      <c r="C23" s="38">
        <v>1666</v>
      </c>
      <c r="D23" s="38">
        <v>826</v>
      </c>
      <c r="E23" s="1035">
        <v>467</v>
      </c>
      <c r="F23" s="1034">
        <v>627</v>
      </c>
      <c r="G23" s="38">
        <v>1211</v>
      </c>
      <c r="H23" s="1033">
        <v>962</v>
      </c>
      <c r="I23" s="37">
        <v>363</v>
      </c>
      <c r="J23" s="38">
        <v>383</v>
      </c>
      <c r="K23" s="1033">
        <v>1567</v>
      </c>
      <c r="L23" s="39">
        <v>8072</v>
      </c>
    </row>
    <row r="24" spans="1:12" s="100" customFormat="1" ht="17.25" customHeight="1">
      <c r="A24" s="2" t="s">
        <v>368</v>
      </c>
      <c r="B24" s="643" t="s">
        <v>368</v>
      </c>
      <c r="C24" s="38">
        <v>1645</v>
      </c>
      <c r="D24" s="38">
        <v>833</v>
      </c>
      <c r="E24" s="1035">
        <v>477</v>
      </c>
      <c r="F24" s="1034">
        <v>642</v>
      </c>
      <c r="G24" s="38">
        <v>1221</v>
      </c>
      <c r="H24" s="1033">
        <v>991</v>
      </c>
      <c r="I24" s="37">
        <v>366</v>
      </c>
      <c r="J24" s="38">
        <v>374</v>
      </c>
      <c r="K24" s="1033">
        <v>1594</v>
      </c>
      <c r="L24" s="39">
        <v>8143</v>
      </c>
    </row>
    <row r="25" spans="1:12" s="100" customFormat="1" ht="18" hidden="1" customHeight="1">
      <c r="A25" s="2" t="s">
        <v>368</v>
      </c>
      <c r="B25" s="643" t="s">
        <v>371</v>
      </c>
      <c r="C25" s="38">
        <v>1638</v>
      </c>
      <c r="D25" s="38">
        <v>825</v>
      </c>
      <c r="E25" s="1035">
        <v>492</v>
      </c>
      <c r="F25" s="1034">
        <v>636</v>
      </c>
      <c r="G25" s="38">
        <v>1226</v>
      </c>
      <c r="H25" s="1033">
        <v>992</v>
      </c>
      <c r="I25" s="37">
        <v>375</v>
      </c>
      <c r="J25" s="38">
        <v>370</v>
      </c>
      <c r="K25" s="1033">
        <v>1619</v>
      </c>
      <c r="L25" s="39">
        <v>8173</v>
      </c>
    </row>
    <row r="26" spans="1:12" s="100" customFormat="1" ht="18" hidden="1" customHeight="1">
      <c r="A26" s="2" t="s">
        <v>368</v>
      </c>
      <c r="B26" s="643" t="s">
        <v>372</v>
      </c>
      <c r="C26" s="38">
        <v>1632</v>
      </c>
      <c r="D26" s="38">
        <v>831</v>
      </c>
      <c r="E26" s="1035">
        <v>466</v>
      </c>
      <c r="F26" s="1034">
        <v>638</v>
      </c>
      <c r="G26" s="38">
        <v>1233</v>
      </c>
      <c r="H26" s="1033">
        <v>1023</v>
      </c>
      <c r="I26" s="37">
        <v>370</v>
      </c>
      <c r="J26" s="38">
        <v>360</v>
      </c>
      <c r="K26" s="1033">
        <v>1652</v>
      </c>
      <c r="L26" s="39">
        <v>8205</v>
      </c>
    </row>
    <row r="27" spans="1:12" s="100" customFormat="1" ht="18" hidden="1" customHeight="1">
      <c r="A27" s="2" t="s">
        <v>368</v>
      </c>
      <c r="B27" s="643" t="s">
        <v>374</v>
      </c>
      <c r="C27" s="38">
        <v>1627</v>
      </c>
      <c r="D27" s="38">
        <v>822</v>
      </c>
      <c r="E27" s="1035">
        <v>496</v>
      </c>
      <c r="F27" s="1034">
        <v>645</v>
      </c>
      <c r="G27" s="38">
        <v>1246</v>
      </c>
      <c r="H27" s="1033">
        <v>1051</v>
      </c>
      <c r="I27" s="37">
        <v>366</v>
      </c>
      <c r="J27" s="38">
        <v>369</v>
      </c>
      <c r="K27" s="1033">
        <v>1670</v>
      </c>
      <c r="L27" s="39">
        <v>8292</v>
      </c>
    </row>
    <row r="28" spans="1:12" s="100" customFormat="1" ht="17.25" customHeight="1">
      <c r="A28" s="2" t="s">
        <v>368</v>
      </c>
      <c r="B28" s="643" t="s">
        <v>375</v>
      </c>
      <c r="C28" s="38">
        <v>1603</v>
      </c>
      <c r="D28" s="38">
        <v>815</v>
      </c>
      <c r="E28" s="1035">
        <v>496</v>
      </c>
      <c r="F28" s="1034">
        <v>675</v>
      </c>
      <c r="G28" s="38">
        <v>1273</v>
      </c>
      <c r="H28" s="1033">
        <v>1113</v>
      </c>
      <c r="I28" s="37">
        <v>369</v>
      </c>
      <c r="J28" s="38">
        <v>367</v>
      </c>
      <c r="K28" s="1033">
        <v>1684</v>
      </c>
      <c r="L28" s="39">
        <v>8395</v>
      </c>
    </row>
    <row r="29" spans="1:12" s="100" customFormat="1" ht="18" hidden="1" customHeight="1">
      <c r="A29" s="2" t="s">
        <v>368</v>
      </c>
      <c r="B29" s="643" t="s">
        <v>376</v>
      </c>
      <c r="C29" s="38">
        <v>1606</v>
      </c>
      <c r="D29" s="38">
        <v>828</v>
      </c>
      <c r="E29" s="1035">
        <v>500</v>
      </c>
      <c r="F29" s="1034">
        <v>707</v>
      </c>
      <c r="G29" s="38">
        <v>1274</v>
      </c>
      <c r="H29" s="1033">
        <v>1130</v>
      </c>
      <c r="I29" s="37">
        <v>380</v>
      </c>
      <c r="J29" s="38">
        <v>366</v>
      </c>
      <c r="K29" s="1033">
        <v>1699</v>
      </c>
      <c r="L29" s="39">
        <v>8490</v>
      </c>
    </row>
    <row r="30" spans="1:12" s="100" customFormat="1" ht="18" hidden="1" customHeight="1">
      <c r="A30" s="2" t="s">
        <v>368</v>
      </c>
      <c r="B30" s="643" t="s">
        <v>378</v>
      </c>
      <c r="C30" s="38">
        <v>1591</v>
      </c>
      <c r="D30" s="38">
        <v>812</v>
      </c>
      <c r="E30" s="1035">
        <v>502</v>
      </c>
      <c r="F30" s="1034">
        <v>695</v>
      </c>
      <c r="G30" s="38">
        <v>1288</v>
      </c>
      <c r="H30" s="1033">
        <v>1126</v>
      </c>
      <c r="I30" s="37">
        <v>392</v>
      </c>
      <c r="J30" s="38">
        <v>361</v>
      </c>
      <c r="K30" s="1033">
        <v>1708</v>
      </c>
      <c r="L30" s="39">
        <v>8475</v>
      </c>
    </row>
    <row r="31" spans="1:12" s="100" customFormat="1" ht="18" hidden="1" customHeight="1">
      <c r="A31" s="2" t="s">
        <v>368</v>
      </c>
      <c r="B31" s="643" t="s">
        <v>379</v>
      </c>
      <c r="C31" s="38">
        <v>1584</v>
      </c>
      <c r="D31" s="38">
        <v>803</v>
      </c>
      <c r="E31" s="1035">
        <v>508</v>
      </c>
      <c r="F31" s="1034">
        <v>703</v>
      </c>
      <c r="G31" s="38">
        <v>1279</v>
      </c>
      <c r="H31" s="1033">
        <v>1138</v>
      </c>
      <c r="I31" s="37">
        <v>393</v>
      </c>
      <c r="J31" s="38">
        <v>358</v>
      </c>
      <c r="K31" s="1033">
        <v>1752</v>
      </c>
      <c r="L31" s="39">
        <v>8518</v>
      </c>
    </row>
    <row r="32" spans="1:12" s="100" customFormat="1" ht="17.25" customHeight="1">
      <c r="A32" s="2"/>
      <c r="B32" s="643" t="s">
        <v>386</v>
      </c>
      <c r="C32" s="38">
        <v>1579</v>
      </c>
      <c r="D32" s="38">
        <v>789</v>
      </c>
      <c r="E32" s="1035">
        <v>522</v>
      </c>
      <c r="F32" s="1034">
        <v>722</v>
      </c>
      <c r="G32" s="38">
        <v>1289</v>
      </c>
      <c r="H32" s="1033">
        <v>1156</v>
      </c>
      <c r="I32" s="37">
        <v>407</v>
      </c>
      <c r="J32" s="38">
        <v>367</v>
      </c>
      <c r="K32" s="1033">
        <v>1813</v>
      </c>
      <c r="L32" s="39">
        <v>8644</v>
      </c>
    </row>
    <row r="33" spans="1:12" s="100" customFormat="1" ht="18" hidden="1" customHeight="1">
      <c r="A33" s="2"/>
      <c r="B33" s="643" t="s">
        <v>393</v>
      </c>
      <c r="C33" s="38">
        <v>1540</v>
      </c>
      <c r="D33" s="38">
        <v>786</v>
      </c>
      <c r="E33" s="1035">
        <v>524</v>
      </c>
      <c r="F33" s="1034">
        <v>728</v>
      </c>
      <c r="G33" s="38">
        <v>1306</v>
      </c>
      <c r="H33" s="1033">
        <v>1131</v>
      </c>
      <c r="I33" s="37">
        <v>414</v>
      </c>
      <c r="J33" s="38">
        <v>374</v>
      </c>
      <c r="K33" s="1033">
        <v>1905</v>
      </c>
      <c r="L33" s="39">
        <v>8708</v>
      </c>
    </row>
    <row r="34" spans="1:12" s="100" customFormat="1" ht="18" hidden="1" customHeight="1">
      <c r="A34" s="2"/>
      <c r="B34" s="643" t="s">
        <v>414</v>
      </c>
      <c r="C34" s="38">
        <v>1521</v>
      </c>
      <c r="D34" s="38">
        <v>786</v>
      </c>
      <c r="E34" s="1035">
        <v>527</v>
      </c>
      <c r="F34" s="1034">
        <v>736</v>
      </c>
      <c r="G34" s="38">
        <v>1313</v>
      </c>
      <c r="H34" s="1033">
        <v>1161</v>
      </c>
      <c r="I34" s="37">
        <v>421</v>
      </c>
      <c r="J34" s="38">
        <v>377</v>
      </c>
      <c r="K34" s="1033">
        <v>1904</v>
      </c>
      <c r="L34" s="39">
        <v>8746</v>
      </c>
    </row>
    <row r="35" spans="1:12" s="100" customFormat="1" ht="18" hidden="1" customHeight="1">
      <c r="A35" s="2"/>
      <c r="B35" s="643" t="s">
        <v>415</v>
      </c>
      <c r="C35" s="38">
        <v>1524</v>
      </c>
      <c r="D35" s="38">
        <v>777</v>
      </c>
      <c r="E35" s="1035">
        <v>508</v>
      </c>
      <c r="F35" s="1034">
        <v>739</v>
      </c>
      <c r="G35" s="38">
        <v>1311</v>
      </c>
      <c r="H35" s="1033">
        <v>1185</v>
      </c>
      <c r="I35" s="37">
        <v>420</v>
      </c>
      <c r="J35" s="38">
        <v>377</v>
      </c>
      <c r="K35" s="1033">
        <v>1950</v>
      </c>
      <c r="L35" s="39">
        <v>8791</v>
      </c>
    </row>
    <row r="36" spans="1:12" s="100" customFormat="1" ht="17.25" customHeight="1">
      <c r="A36" s="2"/>
      <c r="B36" s="643" t="s">
        <v>419</v>
      </c>
      <c r="C36" s="38">
        <v>1485</v>
      </c>
      <c r="D36" s="38">
        <v>768</v>
      </c>
      <c r="E36" s="1035">
        <v>530</v>
      </c>
      <c r="F36" s="1034">
        <v>740</v>
      </c>
      <c r="G36" s="38">
        <v>1299</v>
      </c>
      <c r="H36" s="1033">
        <v>1269</v>
      </c>
      <c r="I36" s="37">
        <v>420</v>
      </c>
      <c r="J36" s="38">
        <v>380</v>
      </c>
      <c r="K36" s="1033">
        <v>1965</v>
      </c>
      <c r="L36" s="39">
        <v>8856</v>
      </c>
    </row>
    <row r="37" spans="1:12" s="100" customFormat="1" ht="18" hidden="1" customHeight="1">
      <c r="A37" s="2"/>
      <c r="B37" s="643" t="s">
        <v>421</v>
      </c>
      <c r="C37" s="38">
        <v>1455</v>
      </c>
      <c r="D37" s="38">
        <v>771</v>
      </c>
      <c r="E37" s="1035">
        <v>525</v>
      </c>
      <c r="F37" s="1034">
        <v>748</v>
      </c>
      <c r="G37" s="38">
        <v>1303</v>
      </c>
      <c r="H37" s="1033">
        <v>1279</v>
      </c>
      <c r="I37" s="37">
        <v>399</v>
      </c>
      <c r="J37" s="38">
        <v>372</v>
      </c>
      <c r="K37" s="1033">
        <v>1992</v>
      </c>
      <c r="L37" s="39">
        <v>8844</v>
      </c>
    </row>
    <row r="38" spans="1:12" s="100" customFormat="1" ht="18" hidden="1" customHeight="1">
      <c r="A38" s="2"/>
      <c r="B38" s="643" t="s">
        <v>422</v>
      </c>
      <c r="C38" s="38">
        <v>1441</v>
      </c>
      <c r="D38" s="38">
        <v>765</v>
      </c>
      <c r="E38" s="1035">
        <v>534</v>
      </c>
      <c r="F38" s="1034">
        <v>735</v>
      </c>
      <c r="G38" s="38">
        <v>1277</v>
      </c>
      <c r="H38" s="1033">
        <v>1281</v>
      </c>
      <c r="I38" s="37">
        <v>411</v>
      </c>
      <c r="J38" s="38">
        <v>370</v>
      </c>
      <c r="K38" s="1033">
        <v>2040</v>
      </c>
      <c r="L38" s="39">
        <v>8854</v>
      </c>
    </row>
    <row r="39" spans="1:12" s="100" customFormat="1" ht="18" hidden="1" customHeight="1">
      <c r="A39" s="2"/>
      <c r="B39" s="643" t="s">
        <v>427</v>
      </c>
      <c r="C39" s="38">
        <v>1428</v>
      </c>
      <c r="D39" s="38">
        <v>762</v>
      </c>
      <c r="E39" s="1035">
        <v>550</v>
      </c>
      <c r="F39" s="1034">
        <v>749</v>
      </c>
      <c r="G39" s="38">
        <v>1273</v>
      </c>
      <c r="H39" s="1033">
        <v>1305</v>
      </c>
      <c r="I39" s="37">
        <v>359</v>
      </c>
      <c r="J39" s="38">
        <v>353</v>
      </c>
      <c r="K39" s="1033">
        <v>2067</v>
      </c>
      <c r="L39" s="39">
        <v>8846</v>
      </c>
    </row>
    <row r="40" spans="1:12" s="100" customFormat="1" ht="17.25" customHeight="1">
      <c r="A40" s="2"/>
      <c r="B40" s="644" t="s">
        <v>430</v>
      </c>
      <c r="C40" s="162">
        <v>1425</v>
      </c>
      <c r="D40" s="162">
        <v>753</v>
      </c>
      <c r="E40" s="997">
        <v>558</v>
      </c>
      <c r="F40" s="1036">
        <v>755</v>
      </c>
      <c r="G40" s="162">
        <v>1266</v>
      </c>
      <c r="H40" s="1037">
        <v>1340</v>
      </c>
      <c r="I40" s="993">
        <v>361</v>
      </c>
      <c r="J40" s="162">
        <v>351</v>
      </c>
      <c r="K40" s="1037">
        <v>2105</v>
      </c>
      <c r="L40" s="506">
        <v>8914</v>
      </c>
    </row>
    <row r="41" spans="1:12" s="100" customFormat="1" ht="17.25" hidden="1" customHeight="1">
      <c r="A41" s="2"/>
      <c r="B41" s="643" t="s">
        <v>436</v>
      </c>
      <c r="C41" s="38">
        <v>1422</v>
      </c>
      <c r="D41" s="38">
        <v>756</v>
      </c>
      <c r="E41" s="1035">
        <v>557</v>
      </c>
      <c r="F41" s="1034">
        <v>783</v>
      </c>
      <c r="G41" s="38">
        <v>1282</v>
      </c>
      <c r="H41" s="1033">
        <v>1337</v>
      </c>
      <c r="I41" s="37">
        <v>364</v>
      </c>
      <c r="J41" s="38">
        <v>360</v>
      </c>
      <c r="K41" s="1033">
        <v>2110</v>
      </c>
      <c r="L41" s="39">
        <v>8971</v>
      </c>
    </row>
    <row r="42" spans="1:12" s="100" customFormat="1" ht="17.25" hidden="1" customHeight="1" thickBot="1">
      <c r="A42" s="3" t="s">
        <v>368</v>
      </c>
      <c r="B42" s="644" t="s">
        <v>439</v>
      </c>
      <c r="C42" s="162">
        <v>1410</v>
      </c>
      <c r="D42" s="162">
        <v>758</v>
      </c>
      <c r="E42" s="997">
        <v>566</v>
      </c>
      <c r="F42" s="1036">
        <v>770</v>
      </c>
      <c r="G42" s="162">
        <v>1276</v>
      </c>
      <c r="H42" s="1037">
        <v>1371</v>
      </c>
      <c r="I42" s="993">
        <v>370</v>
      </c>
      <c r="J42" s="162">
        <v>360</v>
      </c>
      <c r="K42" s="1037">
        <v>2126</v>
      </c>
      <c r="L42" s="506">
        <v>9007</v>
      </c>
    </row>
    <row r="43" spans="1:12" s="100" customFormat="1" ht="17.25" hidden="1" customHeight="1" thickBot="1">
      <c r="A43" s="3" t="s">
        <v>368</v>
      </c>
      <c r="B43" s="912" t="s">
        <v>442</v>
      </c>
      <c r="C43" s="963">
        <v>1451</v>
      </c>
      <c r="D43" s="963">
        <v>753</v>
      </c>
      <c r="E43" s="996">
        <v>587</v>
      </c>
      <c r="F43" s="1038">
        <v>763</v>
      </c>
      <c r="G43" s="963">
        <v>1257</v>
      </c>
      <c r="H43" s="1039">
        <v>1380</v>
      </c>
      <c r="I43" s="992">
        <v>358</v>
      </c>
      <c r="J43" s="963">
        <v>358</v>
      </c>
      <c r="K43" s="1039">
        <v>2162</v>
      </c>
      <c r="L43" s="964">
        <v>9069</v>
      </c>
    </row>
    <row r="44" spans="1:12" s="100" customFormat="1" ht="17.25" customHeight="1" thickBot="1">
      <c r="A44" s="154"/>
      <c r="B44" s="912" t="s">
        <v>454</v>
      </c>
      <c r="C44" s="963">
        <v>1438</v>
      </c>
      <c r="D44" s="963">
        <v>749</v>
      </c>
      <c r="E44" s="996">
        <v>612</v>
      </c>
      <c r="F44" s="1038">
        <v>765</v>
      </c>
      <c r="G44" s="963">
        <v>1257</v>
      </c>
      <c r="H44" s="1039">
        <v>1377</v>
      </c>
      <c r="I44" s="992">
        <v>356</v>
      </c>
      <c r="J44" s="963">
        <v>358</v>
      </c>
      <c r="K44" s="1039">
        <v>2215</v>
      </c>
      <c r="L44" s="964">
        <v>9127</v>
      </c>
    </row>
    <row r="45" spans="1:12" ht="12" customHeight="1">
      <c r="B45" s="28"/>
      <c r="C45" s="28"/>
      <c r="D45" s="28"/>
      <c r="E45" s="28"/>
      <c r="F45" s="28"/>
      <c r="G45" s="28"/>
      <c r="H45" s="28"/>
      <c r="I45" s="28"/>
      <c r="J45" s="28"/>
      <c r="K45" s="28"/>
      <c r="L45" s="28"/>
    </row>
    <row r="46" spans="1:12" ht="18" customHeight="1">
      <c r="B46" s="185" t="s">
        <v>38</v>
      </c>
      <c r="C46" s="28"/>
      <c r="D46" s="28"/>
      <c r="E46" s="28"/>
      <c r="F46" s="28"/>
      <c r="G46" s="28"/>
      <c r="H46" s="28"/>
      <c r="I46" s="28"/>
      <c r="J46" s="28"/>
      <c r="K46" s="28"/>
      <c r="L46" s="28"/>
    </row>
    <row r="47" spans="1:12" ht="7.5" customHeight="1" thickBot="1">
      <c r="A47" s="28"/>
      <c r="B47" s="28"/>
      <c r="C47" s="28"/>
      <c r="D47" s="28"/>
      <c r="E47" s="28"/>
      <c r="F47" s="28"/>
      <c r="G47" s="28"/>
      <c r="H47" s="28"/>
      <c r="I47" s="28"/>
      <c r="J47" s="28"/>
      <c r="K47" s="28"/>
      <c r="L47" s="28"/>
    </row>
    <row r="48" spans="1:12" s="100" customFormat="1" ht="20.25" customHeight="1" thickBot="1">
      <c r="A48" s="329"/>
      <c r="B48" s="329"/>
      <c r="C48" s="331" t="s">
        <v>51</v>
      </c>
      <c r="D48" s="331" t="s">
        <v>52</v>
      </c>
      <c r="E48" s="332" t="s">
        <v>53</v>
      </c>
      <c r="F48" s="333" t="s">
        <v>54</v>
      </c>
      <c r="G48" s="331" t="s">
        <v>55</v>
      </c>
      <c r="H48" s="332" t="s">
        <v>56</v>
      </c>
      <c r="I48" s="331" t="s">
        <v>57</v>
      </c>
      <c r="J48" s="331" t="s">
        <v>58</v>
      </c>
      <c r="K48" s="335" t="s">
        <v>59</v>
      </c>
      <c r="L48" s="336" t="s">
        <v>33</v>
      </c>
    </row>
    <row r="49" spans="1:12" s="100" customFormat="1" ht="17.25" hidden="1" customHeight="1" thickTop="1">
      <c r="A49" s="2" t="s">
        <v>11</v>
      </c>
      <c r="B49" s="643" t="s">
        <v>12</v>
      </c>
      <c r="C49" s="239">
        <v>-0.17114427860696518</v>
      </c>
      <c r="D49" s="239">
        <v>-6.5934065934065936E-2</v>
      </c>
      <c r="E49" s="1040">
        <v>-4.1800802337675205E-2</v>
      </c>
      <c r="F49" s="1041">
        <v>5.6577086280056579E-3</v>
      </c>
      <c r="G49" s="239">
        <v>6.9142125480153652E-2</v>
      </c>
      <c r="H49" s="1040">
        <v>5.1351351351351354E-2</v>
      </c>
      <c r="I49" s="1042">
        <v>-8.5470085470085479E-3</v>
      </c>
      <c r="J49" s="239">
        <v>0.171875</v>
      </c>
      <c r="K49" s="1040">
        <v>-8.6441096567053597E-4</v>
      </c>
      <c r="L49" s="240">
        <v>-2.4909215820983415E-2</v>
      </c>
    </row>
    <row r="50" spans="1:12" s="100" customFormat="1" ht="17.25" customHeight="1" thickTop="1">
      <c r="A50" s="2" t="s">
        <v>13</v>
      </c>
      <c r="B50" s="643" t="s">
        <v>14</v>
      </c>
      <c r="C50" s="239">
        <v>-0.12765106042416965</v>
      </c>
      <c r="D50" s="239">
        <v>0.14901960784313725</v>
      </c>
      <c r="E50" s="1040">
        <v>0.24463741148498475</v>
      </c>
      <c r="F50" s="1041">
        <v>-9.9859353023909983E-2</v>
      </c>
      <c r="G50" s="239">
        <v>9.2215568862275443E-2</v>
      </c>
      <c r="H50" s="1040">
        <v>3.4704370179948589E-2</v>
      </c>
      <c r="I50" s="1042">
        <v>1.1494252873563218E-2</v>
      </c>
      <c r="J50" s="239">
        <v>0.17599999999999999</v>
      </c>
      <c r="K50" s="1040">
        <v>0.19449594199316111</v>
      </c>
      <c r="L50" s="240">
        <v>0.18749496738867863</v>
      </c>
    </row>
    <row r="51" spans="1:12" s="100" customFormat="1" ht="17.25" customHeight="1">
      <c r="A51" s="2" t="s">
        <v>15</v>
      </c>
      <c r="B51" s="643" t="s">
        <v>16</v>
      </c>
      <c r="C51" s="239">
        <v>1.2844036697247707E-2</v>
      </c>
      <c r="D51" s="239">
        <v>-3.2423208191126277E-2</v>
      </c>
      <c r="E51" s="1043">
        <v>0.70926079734219272</v>
      </c>
      <c r="F51" s="1041">
        <v>-4.6874999999999998E-3</v>
      </c>
      <c r="G51" s="239">
        <v>0.10745614035087719</v>
      </c>
      <c r="H51" s="1040">
        <v>3.7267080745341614E-3</v>
      </c>
      <c r="I51" s="1042">
        <v>-8.2386363636363633E-2</v>
      </c>
      <c r="J51" s="239">
        <v>0.12018140589569161</v>
      </c>
      <c r="K51" s="1040">
        <v>1.2702973028902531</v>
      </c>
      <c r="L51" s="240">
        <v>0.9161044244787252</v>
      </c>
    </row>
    <row r="52" spans="1:12" s="100" customFormat="1" ht="17.25" customHeight="1">
      <c r="A52" s="2" t="s">
        <v>17</v>
      </c>
      <c r="B52" s="643" t="s">
        <v>18</v>
      </c>
      <c r="C52" s="239">
        <v>0.19610507246376813</v>
      </c>
      <c r="D52" s="239">
        <v>0.16049382716049382</v>
      </c>
      <c r="E52" s="1043">
        <v>1.1297164654146117</v>
      </c>
      <c r="F52" s="1041">
        <v>-6.4364207221350084E-2</v>
      </c>
      <c r="G52" s="239">
        <v>3.6633663366336632E-2</v>
      </c>
      <c r="H52" s="1040">
        <v>-4.9504950495049506E-3</v>
      </c>
      <c r="I52" s="1042">
        <v>-4.6439628482972138E-2</v>
      </c>
      <c r="J52" s="239">
        <v>6.0728744939271252E-2</v>
      </c>
      <c r="K52" s="1040">
        <v>2.346904671477402</v>
      </c>
      <c r="L52" s="240">
        <v>1.7828206421247268</v>
      </c>
    </row>
    <row r="53" spans="1:12" s="100" customFormat="1" ht="17.25" customHeight="1">
      <c r="A53" s="2" t="s">
        <v>19</v>
      </c>
      <c r="B53" s="644" t="s">
        <v>20</v>
      </c>
      <c r="C53" s="239">
        <v>9.5418402120408932E-2</v>
      </c>
      <c r="D53" s="239">
        <v>-0.10790273556231003</v>
      </c>
      <c r="E53" s="1043">
        <v>0.35190572344479049</v>
      </c>
      <c r="F53" s="1041">
        <v>-3.3557046979865771E-3</v>
      </c>
      <c r="G53" s="239">
        <v>4.8710601719197708E-2</v>
      </c>
      <c r="H53" s="1040">
        <v>0.11567164179104478</v>
      </c>
      <c r="I53" s="1042">
        <v>1.6233766233766232E-2</v>
      </c>
      <c r="J53" s="239">
        <v>9.5419847328244281E-2</v>
      </c>
      <c r="K53" s="1040">
        <v>0.65468657800372199</v>
      </c>
      <c r="L53" s="240">
        <v>0.55781843615380944</v>
      </c>
    </row>
    <row r="54" spans="1:12" s="100" customFormat="1" ht="18" hidden="1" customHeight="1">
      <c r="A54" s="2" t="s">
        <v>282</v>
      </c>
      <c r="B54" s="643" t="s">
        <v>283</v>
      </c>
      <c r="C54" s="239">
        <v>-0.50293812651227099</v>
      </c>
      <c r="D54" s="239">
        <v>-6.3032367972742753E-2</v>
      </c>
      <c r="E54" s="1043">
        <v>-0.99652332410720312</v>
      </c>
      <c r="F54" s="1041">
        <v>-3.3670033670033669E-2</v>
      </c>
      <c r="G54" s="239">
        <v>-3.3697632058287796E-2</v>
      </c>
      <c r="H54" s="1040">
        <v>-0.15496098104793757</v>
      </c>
      <c r="I54" s="1042">
        <v>-1.5974440894568689E-2</v>
      </c>
      <c r="J54" s="239">
        <v>-0.44425087108013939</v>
      </c>
      <c r="K54" s="1040">
        <v>-0.9961952466643258</v>
      </c>
      <c r="L54" s="240">
        <v>-0.9861082766671293</v>
      </c>
    </row>
    <row r="55" spans="1:12" s="100" customFormat="1" ht="18" hidden="1" customHeight="1">
      <c r="A55" s="2" t="s">
        <v>287</v>
      </c>
      <c r="B55" s="643" t="s">
        <v>288</v>
      </c>
      <c r="C55" s="239">
        <v>-3.1988873435326845E-2</v>
      </c>
      <c r="D55" s="239">
        <v>6.9090909090909092E-2</v>
      </c>
      <c r="E55" s="1043">
        <v>-2.4271844660194173E-3</v>
      </c>
      <c r="F55" s="1041">
        <v>-3.484320557491289E-2</v>
      </c>
      <c r="G55" s="239">
        <v>9.42507068803016E-4</v>
      </c>
      <c r="H55" s="1040">
        <v>6.5963060686015833E-3</v>
      </c>
      <c r="I55" s="1042">
        <v>-3.246753246753247E-3</v>
      </c>
      <c r="J55" s="239">
        <v>2.5078369905956112E-2</v>
      </c>
      <c r="K55" s="1040">
        <v>7.9307858687815425E-3</v>
      </c>
      <c r="L55" s="240">
        <v>-7.345379756133392E-4</v>
      </c>
    </row>
    <row r="56" spans="1:12" s="100" customFormat="1" ht="18" hidden="1" customHeight="1">
      <c r="A56" s="2" t="s">
        <v>289</v>
      </c>
      <c r="B56" s="643" t="s">
        <v>290</v>
      </c>
      <c r="C56" s="239">
        <v>5.3879310344827583E-2</v>
      </c>
      <c r="D56" s="239">
        <v>0.23129251700680273</v>
      </c>
      <c r="E56" s="1043">
        <v>1.2165450121654502E-2</v>
      </c>
      <c r="F56" s="1041">
        <v>4.3321299638989168E-2</v>
      </c>
      <c r="G56" s="239">
        <v>2.5423728813559324E-2</v>
      </c>
      <c r="H56" s="1040">
        <v>3.0144167758846659E-2</v>
      </c>
      <c r="I56" s="1042">
        <v>-4.8859934853420196E-2</v>
      </c>
      <c r="J56" s="239">
        <v>3.0581039755351682E-3</v>
      </c>
      <c r="K56" s="1040">
        <v>8.5836909871244635E-3</v>
      </c>
      <c r="L56" s="240">
        <v>4.2340488091737724E-2</v>
      </c>
    </row>
    <row r="57" spans="1:12" s="100" customFormat="1" ht="17.25" customHeight="1">
      <c r="A57" s="2" t="s">
        <v>341</v>
      </c>
      <c r="B57" s="643" t="s">
        <v>342</v>
      </c>
      <c r="C57" s="239">
        <v>-0.49464223988938816</v>
      </c>
      <c r="D57" s="239">
        <v>0.22487223168654175</v>
      </c>
      <c r="E57" s="1043">
        <v>-0.99648956997232163</v>
      </c>
      <c r="F57" s="1041">
        <v>-3.3670033670033669E-2</v>
      </c>
      <c r="G57" s="239">
        <v>7.2859744990892532E-3</v>
      </c>
      <c r="H57" s="1040">
        <v>-0.11594202898550725</v>
      </c>
      <c r="I57" s="1042">
        <v>-6.070287539936102E-2</v>
      </c>
      <c r="J57" s="239">
        <v>-0.40418118466898956</v>
      </c>
      <c r="K57" s="1040">
        <v>-0.9960745479283708</v>
      </c>
      <c r="L57" s="240">
        <v>-0.98543481277703859</v>
      </c>
    </row>
    <row r="58" spans="1:12" s="100" customFormat="1" ht="18" hidden="1" customHeight="1">
      <c r="A58" s="2" t="s">
        <v>346</v>
      </c>
      <c r="B58" s="643" t="s">
        <v>347</v>
      </c>
      <c r="C58" s="239">
        <v>3.6935704514363885E-2</v>
      </c>
      <c r="D58" s="239">
        <v>-5.5632823365785811E-3</v>
      </c>
      <c r="E58" s="1043">
        <v>7.2115384615384619E-3</v>
      </c>
      <c r="F58" s="1041">
        <v>-8.7108013937282226E-3</v>
      </c>
      <c r="G58" s="239">
        <v>6.3291139240506328E-3</v>
      </c>
      <c r="H58" s="1040">
        <v>2.0176544766708701E-2</v>
      </c>
      <c r="I58" s="1042">
        <v>-1.7006802721088437E-2</v>
      </c>
      <c r="J58" s="239">
        <v>1.7543859649122806E-2</v>
      </c>
      <c r="K58" s="1040">
        <v>1.1180992313067784E-2</v>
      </c>
      <c r="L58" s="240">
        <v>1.2330110690766428E-2</v>
      </c>
    </row>
    <row r="59" spans="1:12" s="100" customFormat="1" ht="18" hidden="1" customHeight="1">
      <c r="A59" s="2" t="s">
        <v>349</v>
      </c>
      <c r="B59" s="643" t="s">
        <v>350</v>
      </c>
      <c r="C59" s="239">
        <v>2.6385224274406332E-3</v>
      </c>
      <c r="D59" s="239">
        <v>-1.3986013986013986E-3</v>
      </c>
      <c r="E59" s="1043">
        <v>1.9093078758949882E-2</v>
      </c>
      <c r="F59" s="1041">
        <v>-5.272407732864675E-3</v>
      </c>
      <c r="G59" s="239">
        <v>2.0664869721473494E-2</v>
      </c>
      <c r="H59" s="1040">
        <v>2.3485784919653894E-2</v>
      </c>
      <c r="I59" s="1042">
        <v>1.7301038062283738E-2</v>
      </c>
      <c r="J59" s="239">
        <v>2.0114942528735632E-2</v>
      </c>
      <c r="K59" s="1040">
        <v>2.21147201105736E-2</v>
      </c>
      <c r="L59" s="240">
        <v>1.301038062283737E-2</v>
      </c>
    </row>
    <row r="60" spans="1:12" s="100" customFormat="1" ht="18" hidden="1" customHeight="1">
      <c r="A60" s="2" t="s">
        <v>352</v>
      </c>
      <c r="B60" s="643" t="s">
        <v>353</v>
      </c>
      <c r="C60" s="239">
        <v>5.9210526315789476E-3</v>
      </c>
      <c r="D60" s="239">
        <v>1.680672268907563E-2</v>
      </c>
      <c r="E60" s="1043">
        <v>9.3676814988290398E-3</v>
      </c>
      <c r="F60" s="1041">
        <v>-1.2367491166077738E-2</v>
      </c>
      <c r="G60" s="239">
        <v>4.4014084507042256E-3</v>
      </c>
      <c r="H60" s="1040">
        <v>1.0869565217391304E-2</v>
      </c>
      <c r="I60" s="1042">
        <v>-1.020408163265306E-2</v>
      </c>
      <c r="J60" s="239">
        <v>5.6338028169014088E-3</v>
      </c>
      <c r="K60" s="1040">
        <v>1.0141987829614604E-2</v>
      </c>
      <c r="L60" s="240">
        <v>6.2850116136084168E-3</v>
      </c>
    </row>
    <row r="61" spans="1:12" s="100" customFormat="1" ht="17.25" customHeight="1">
      <c r="A61" s="2" t="s">
        <v>356</v>
      </c>
      <c r="B61" s="643" t="s">
        <v>357</v>
      </c>
      <c r="C61" s="239">
        <v>4.1039671682626538E-2</v>
      </c>
      <c r="D61" s="239">
        <v>-5.5632823365785811E-3</v>
      </c>
      <c r="E61" s="1043">
        <v>5.5288461538461536E-2</v>
      </c>
      <c r="F61" s="1041">
        <v>-3.1358885017421602E-2</v>
      </c>
      <c r="G61" s="239">
        <v>2.5316455696202531E-2</v>
      </c>
      <c r="H61" s="1040">
        <v>9.0794451450189162E-2</v>
      </c>
      <c r="I61" s="1042">
        <v>0.19727891156462585</v>
      </c>
      <c r="J61" s="239">
        <v>5.2631578947368418E-2</v>
      </c>
      <c r="K61" s="1040">
        <v>6.2194269741439552E-2</v>
      </c>
      <c r="L61" s="240">
        <v>4.5677455513521086E-2</v>
      </c>
    </row>
    <row r="62" spans="1:12" s="100" customFormat="1" ht="18" hidden="1" customHeight="1">
      <c r="A62" s="2" t="s">
        <v>358</v>
      </c>
      <c r="B62" s="643" t="s">
        <v>359</v>
      </c>
      <c r="C62" s="239">
        <v>2.3653088042049936E-2</v>
      </c>
      <c r="D62" s="239">
        <v>-6.993006993006993E-3</v>
      </c>
      <c r="E62" s="1043">
        <v>-2.2779043280182231E-3</v>
      </c>
      <c r="F62" s="1041">
        <v>1.0791366906474821E-2</v>
      </c>
      <c r="G62" s="239">
        <v>3.5273368606701938E-3</v>
      </c>
      <c r="H62" s="1040">
        <v>4.8554913294797684E-2</v>
      </c>
      <c r="I62" s="1042">
        <v>2.2727272727272728E-2</v>
      </c>
      <c r="J62" s="239">
        <v>6.9444444444444448E-2</v>
      </c>
      <c r="K62" s="1040">
        <v>2.8289473684210528E-2</v>
      </c>
      <c r="L62" s="240">
        <v>2.1171110813345839E-2</v>
      </c>
    </row>
    <row r="63" spans="1:12" s="100" customFormat="1" ht="18" hidden="1" customHeight="1">
      <c r="A63" s="2" t="s">
        <v>360</v>
      </c>
      <c r="B63" s="643" t="s">
        <v>361</v>
      </c>
      <c r="C63" s="239">
        <v>-1.2836970474967907E-3</v>
      </c>
      <c r="D63" s="239">
        <v>-9.8591549295774655E-3</v>
      </c>
      <c r="E63" s="1043">
        <v>2.2831050228310501E-2</v>
      </c>
      <c r="F63" s="1041">
        <v>8.8967971530249119E-3</v>
      </c>
      <c r="G63" s="239">
        <v>1.3181019332161687E-2</v>
      </c>
      <c r="H63" s="1040">
        <v>2.6460859977949284E-2</v>
      </c>
      <c r="I63" s="1042">
        <v>3.888888888888889E-2</v>
      </c>
      <c r="J63" s="239">
        <v>2.5974025974025974E-3</v>
      </c>
      <c r="K63" s="1040">
        <v>6.3979526551503517E-3</v>
      </c>
      <c r="L63" s="240">
        <v>9.1851463062590216E-3</v>
      </c>
    </row>
    <row r="64" spans="1:12" s="100" customFormat="1" ht="18" hidden="1" customHeight="1">
      <c r="A64" s="2" t="s">
        <v>362</v>
      </c>
      <c r="B64" s="643" t="s">
        <v>363</v>
      </c>
      <c r="C64" s="239">
        <v>7.0694087403598976E-2</v>
      </c>
      <c r="D64" s="239">
        <v>0.17496443812233287</v>
      </c>
      <c r="E64" s="1043">
        <v>4.2410714285714288E-2</v>
      </c>
      <c r="F64" s="1041">
        <v>0.10582010582010581</v>
      </c>
      <c r="G64" s="239">
        <v>5.0303555941023419E-2</v>
      </c>
      <c r="H64" s="1040">
        <v>3.3297529538131039E-2</v>
      </c>
      <c r="I64" s="1042">
        <v>-2.9411764705882353E-2</v>
      </c>
      <c r="J64" s="239">
        <v>-7.7720207253886009E-3</v>
      </c>
      <c r="K64" s="1040">
        <v>-3.8143674507310869E-3</v>
      </c>
      <c r="L64" s="240">
        <v>4.9538421531660382E-2</v>
      </c>
    </row>
    <row r="65" spans="1:12" s="100" customFormat="1" ht="17.25" customHeight="1">
      <c r="A65" s="2" t="s">
        <v>368</v>
      </c>
      <c r="B65" s="643" t="s">
        <v>368</v>
      </c>
      <c r="C65" s="239">
        <v>8.0814717477003944E-2</v>
      </c>
      <c r="D65" s="239">
        <v>0.16503496503496504</v>
      </c>
      <c r="E65" s="1043">
        <v>8.656036446469248E-2</v>
      </c>
      <c r="F65" s="1041">
        <v>0.15467625899280577</v>
      </c>
      <c r="G65" s="239">
        <v>7.6719576719576715E-2</v>
      </c>
      <c r="H65" s="1040">
        <v>0.14566473988439307</v>
      </c>
      <c r="I65" s="1042">
        <v>3.9772727272727272E-2</v>
      </c>
      <c r="J65" s="239">
        <v>3.888888888888889E-2</v>
      </c>
      <c r="K65" s="1040">
        <v>4.8684210526315788E-2</v>
      </c>
      <c r="L65" s="240">
        <v>9.1116173120728935E-2</v>
      </c>
    </row>
    <row r="66" spans="1:12" s="100" customFormat="1" ht="18" hidden="1" customHeight="1">
      <c r="A66" s="2" t="s">
        <v>368</v>
      </c>
      <c r="B66" s="643" t="s">
        <v>371</v>
      </c>
      <c r="C66" s="239">
        <v>-4.2553191489361703E-3</v>
      </c>
      <c r="D66" s="239">
        <v>-9.6038415366146452E-3</v>
      </c>
      <c r="E66" s="1043">
        <v>3.1446540880503145E-2</v>
      </c>
      <c r="F66" s="1041">
        <v>-9.3457943925233638E-3</v>
      </c>
      <c r="G66" s="239">
        <v>4.095004095004095E-3</v>
      </c>
      <c r="H66" s="1040">
        <v>1.0090817356205853E-3</v>
      </c>
      <c r="I66" s="1042">
        <v>2.4590163934426229E-2</v>
      </c>
      <c r="J66" s="239">
        <v>-1.06951871657754E-2</v>
      </c>
      <c r="K66" s="1040">
        <v>1.5683814303638646E-2</v>
      </c>
      <c r="L66" s="240">
        <v>3.6841458921773301E-3</v>
      </c>
    </row>
    <row r="67" spans="1:12" s="100" customFormat="1" ht="18" hidden="1" customHeight="1">
      <c r="A67" s="2" t="s">
        <v>368</v>
      </c>
      <c r="B67" s="643" t="s">
        <v>372</v>
      </c>
      <c r="C67" s="239">
        <v>-3.663003663003663E-3</v>
      </c>
      <c r="D67" s="239">
        <v>7.2727272727272727E-3</v>
      </c>
      <c r="E67" s="1043">
        <v>-5.2845528455284556E-2</v>
      </c>
      <c r="F67" s="1041">
        <v>3.1446540880503146E-3</v>
      </c>
      <c r="G67" s="239">
        <v>5.7096247960848291E-3</v>
      </c>
      <c r="H67" s="1040">
        <v>3.125E-2</v>
      </c>
      <c r="I67" s="1042">
        <v>-1.3333333333333334E-2</v>
      </c>
      <c r="J67" s="239">
        <v>-2.7027027027027029E-2</v>
      </c>
      <c r="K67" s="1040">
        <v>2.0382952439777641E-2</v>
      </c>
      <c r="L67" s="240">
        <v>3.9153309678208736E-3</v>
      </c>
    </row>
    <row r="68" spans="1:12" s="100" customFormat="1" ht="18" hidden="1" customHeight="1">
      <c r="A68" s="2" t="s">
        <v>368</v>
      </c>
      <c r="B68" s="643" t="s">
        <v>374</v>
      </c>
      <c r="C68" s="239">
        <v>-3.0637254901960784E-3</v>
      </c>
      <c r="D68" s="239">
        <v>-1.0830324909747292E-2</v>
      </c>
      <c r="E68" s="1043">
        <v>6.4377682403433473E-2</v>
      </c>
      <c r="F68" s="1041">
        <v>1.0971786833855799E-2</v>
      </c>
      <c r="G68" s="239">
        <v>1.0543390105433901E-2</v>
      </c>
      <c r="H68" s="1040">
        <v>2.7370478983382209E-2</v>
      </c>
      <c r="I68" s="1042">
        <v>-1.0810810810810811E-2</v>
      </c>
      <c r="J68" s="239">
        <v>2.5000000000000001E-2</v>
      </c>
      <c r="K68" s="1040">
        <v>1.0895883777239709E-2</v>
      </c>
      <c r="L68" s="240">
        <v>1.060329067641682E-2</v>
      </c>
    </row>
    <row r="69" spans="1:12" s="100" customFormat="1" ht="17.25" customHeight="1">
      <c r="A69" s="2" t="s">
        <v>368</v>
      </c>
      <c r="B69" s="643" t="s">
        <v>375</v>
      </c>
      <c r="C69" s="239">
        <v>-2.553191489361702E-2</v>
      </c>
      <c r="D69" s="239">
        <v>-2.1608643457382955E-2</v>
      </c>
      <c r="E69" s="1043">
        <v>3.9832285115303984E-2</v>
      </c>
      <c r="F69" s="1041">
        <v>5.1401869158878503E-2</v>
      </c>
      <c r="G69" s="239">
        <v>4.2588042588042586E-2</v>
      </c>
      <c r="H69" s="1040">
        <v>0.12310797174571141</v>
      </c>
      <c r="I69" s="1042">
        <v>8.1967213114754103E-3</v>
      </c>
      <c r="J69" s="239">
        <v>-1.871657754010695E-2</v>
      </c>
      <c r="K69" s="1040">
        <v>5.6461731493099125E-2</v>
      </c>
      <c r="L69" s="240">
        <v>3.0946825494289575E-2</v>
      </c>
    </row>
    <row r="70" spans="1:12" s="100" customFormat="1" ht="18" hidden="1" customHeight="1">
      <c r="A70" s="2" t="s">
        <v>368</v>
      </c>
      <c r="B70" s="643" t="s">
        <v>376</v>
      </c>
      <c r="C70" s="239">
        <v>1.8714909544603868E-3</v>
      </c>
      <c r="D70" s="239">
        <v>1.5950920245398775E-2</v>
      </c>
      <c r="E70" s="1043">
        <v>8.0645161290322578E-3</v>
      </c>
      <c r="F70" s="1041">
        <v>4.7407407407407405E-2</v>
      </c>
      <c r="G70" s="239">
        <v>7.855459544383347E-4</v>
      </c>
      <c r="H70" s="1040">
        <v>1.5274034141958671E-2</v>
      </c>
      <c r="I70" s="1042">
        <v>2.9810298102981029E-2</v>
      </c>
      <c r="J70" s="239">
        <v>-2.7247956403269754E-3</v>
      </c>
      <c r="K70" s="1040">
        <v>8.9073634204275536E-3</v>
      </c>
      <c r="L70" s="240">
        <v>1.1316259678379988E-2</v>
      </c>
    </row>
    <row r="71" spans="1:12" s="100" customFormat="1" ht="18" hidden="1" customHeight="1">
      <c r="A71" s="2" t="s">
        <v>368</v>
      </c>
      <c r="B71" s="643" t="s">
        <v>378</v>
      </c>
      <c r="C71" s="239">
        <v>-9.3399750933997501E-3</v>
      </c>
      <c r="D71" s="239">
        <v>-1.932367149758454E-2</v>
      </c>
      <c r="E71" s="1043">
        <v>4.0000000000000001E-3</v>
      </c>
      <c r="F71" s="1041">
        <v>-1.6973125884016973E-2</v>
      </c>
      <c r="G71" s="239">
        <v>1.098901098901099E-2</v>
      </c>
      <c r="H71" s="1040">
        <v>-3.5398230088495575E-3</v>
      </c>
      <c r="I71" s="1042">
        <v>3.1578947368421054E-2</v>
      </c>
      <c r="J71" s="239">
        <v>-1.3661202185792349E-2</v>
      </c>
      <c r="K71" s="1040">
        <v>5.2972336668628602E-3</v>
      </c>
      <c r="L71" s="240">
        <v>-1.7667844522968198E-3</v>
      </c>
    </row>
    <row r="72" spans="1:12" s="100" customFormat="1" ht="18" hidden="1" customHeight="1">
      <c r="A72" s="2" t="s">
        <v>368</v>
      </c>
      <c r="B72" s="643" t="s">
        <v>379</v>
      </c>
      <c r="C72" s="239">
        <v>-4.3997485857950975E-3</v>
      </c>
      <c r="D72" s="239">
        <v>-1.1083743842364532E-2</v>
      </c>
      <c r="E72" s="1043">
        <v>1.1952191235059761E-2</v>
      </c>
      <c r="F72" s="1041">
        <v>1.1510791366906475E-2</v>
      </c>
      <c r="G72" s="239">
        <v>-6.987577639751553E-3</v>
      </c>
      <c r="H72" s="1040">
        <v>1.0657193605683837E-2</v>
      </c>
      <c r="I72" s="1042">
        <v>2.5510204081632651E-3</v>
      </c>
      <c r="J72" s="239">
        <v>-8.3102493074792248E-3</v>
      </c>
      <c r="K72" s="1040">
        <v>2.576112412177986E-2</v>
      </c>
      <c r="L72" s="240">
        <v>5.0737463126843659E-3</v>
      </c>
    </row>
    <row r="73" spans="1:12" s="100" customFormat="1" ht="17.25" customHeight="1">
      <c r="A73" s="2"/>
      <c r="B73" s="643" t="s">
        <v>386</v>
      </c>
      <c r="C73" s="239">
        <v>-1.4971927635683094E-2</v>
      </c>
      <c r="D73" s="239">
        <v>-3.1901840490797549E-2</v>
      </c>
      <c r="E73" s="1043">
        <v>5.2419354838709679E-2</v>
      </c>
      <c r="F73" s="1041">
        <v>6.9629629629629625E-2</v>
      </c>
      <c r="G73" s="239">
        <v>1.2568735271013355E-2</v>
      </c>
      <c r="H73" s="1040">
        <v>3.8634321653189578E-2</v>
      </c>
      <c r="I73" s="1042">
        <v>0.10298102981029811</v>
      </c>
      <c r="J73" s="239">
        <v>0</v>
      </c>
      <c r="K73" s="1040">
        <v>7.6603325415676965E-2</v>
      </c>
      <c r="L73" s="240">
        <v>2.9660512209648601E-2</v>
      </c>
    </row>
    <row r="74" spans="1:12" s="100" customFormat="1" ht="18" hidden="1" customHeight="1">
      <c r="A74" s="2"/>
      <c r="B74" s="643" t="s">
        <v>394</v>
      </c>
      <c r="C74" s="239">
        <v>-2.4699176694110196E-2</v>
      </c>
      <c r="D74" s="239">
        <v>-3.8022813688212928E-3</v>
      </c>
      <c r="E74" s="1043">
        <v>3.8314176245210726E-3</v>
      </c>
      <c r="F74" s="1041">
        <v>8.3102493074792248E-3</v>
      </c>
      <c r="G74" s="239">
        <v>1.3188518231186967E-2</v>
      </c>
      <c r="H74" s="1040">
        <v>-2.162629757785467E-2</v>
      </c>
      <c r="I74" s="1042">
        <v>1.7199017199017199E-2</v>
      </c>
      <c r="J74" s="239">
        <v>1.9073569482288829E-2</v>
      </c>
      <c r="K74" s="1040">
        <v>5.0744622173193601E-2</v>
      </c>
      <c r="L74" s="240">
        <v>7.4039796390559928E-3</v>
      </c>
    </row>
    <row r="75" spans="1:12" s="100" customFormat="1" ht="18" hidden="1" customHeight="1">
      <c r="A75" s="2"/>
      <c r="B75" s="643" t="s">
        <v>414</v>
      </c>
      <c r="C75" s="239">
        <v>-1.2337662337662338E-2</v>
      </c>
      <c r="D75" s="239">
        <v>0</v>
      </c>
      <c r="E75" s="1043">
        <v>5.7251908396946565E-3</v>
      </c>
      <c r="F75" s="1041">
        <v>1.098901098901099E-2</v>
      </c>
      <c r="G75" s="239">
        <v>5.3598774885145481E-3</v>
      </c>
      <c r="H75" s="1040">
        <v>2.6525198938992044E-2</v>
      </c>
      <c r="I75" s="1042">
        <v>1.6908212560386472E-2</v>
      </c>
      <c r="J75" s="239">
        <v>8.0213903743315516E-3</v>
      </c>
      <c r="K75" s="1040">
        <v>-5.2493438320209973E-4</v>
      </c>
      <c r="L75" s="240">
        <v>4.363803399173174E-3</v>
      </c>
    </row>
    <row r="76" spans="1:12" s="100" customFormat="1" ht="18" hidden="1" customHeight="1">
      <c r="A76" s="2"/>
      <c r="B76" s="643" t="s">
        <v>415</v>
      </c>
      <c r="C76" s="239">
        <v>1.9723865877712033E-3</v>
      </c>
      <c r="D76" s="239">
        <v>-1.1450381679389313E-2</v>
      </c>
      <c r="E76" s="1043">
        <v>-3.6053130929791274E-2</v>
      </c>
      <c r="F76" s="1041">
        <v>4.076086956521739E-3</v>
      </c>
      <c r="G76" s="239">
        <v>-1.5232292460015233E-3</v>
      </c>
      <c r="H76" s="1040">
        <v>2.0671834625322998E-2</v>
      </c>
      <c r="I76" s="1042">
        <v>-2.3752969121140144E-3</v>
      </c>
      <c r="J76" s="239">
        <v>0</v>
      </c>
      <c r="K76" s="1040">
        <v>2.4159663865546219E-2</v>
      </c>
      <c r="L76" s="240">
        <v>5.1452092385090324E-3</v>
      </c>
    </row>
    <row r="77" spans="1:12" s="100" customFormat="1" ht="17.25" customHeight="1">
      <c r="A77" s="2"/>
      <c r="B77" s="643" t="s">
        <v>419</v>
      </c>
      <c r="C77" s="239">
        <v>-5.9531348955034834E-2</v>
      </c>
      <c r="D77" s="239">
        <v>-2.6615969581749048E-2</v>
      </c>
      <c r="E77" s="1043">
        <v>1.532567049808429E-2</v>
      </c>
      <c r="F77" s="1041">
        <v>2.4930747922437674E-2</v>
      </c>
      <c r="G77" s="239">
        <v>7.7579519006982156E-3</v>
      </c>
      <c r="H77" s="1040">
        <v>9.7750865051903113E-2</v>
      </c>
      <c r="I77" s="1042">
        <v>3.1941031941031942E-2</v>
      </c>
      <c r="J77" s="239">
        <v>3.5422343324250684E-2</v>
      </c>
      <c r="K77" s="1040">
        <v>8.383894098179813E-2</v>
      </c>
      <c r="L77" s="240">
        <v>2.4525682554372975E-2</v>
      </c>
    </row>
    <row r="78" spans="1:12" s="100" customFormat="1" ht="18" hidden="1" customHeight="1">
      <c r="A78" s="2"/>
      <c r="B78" s="643" t="s">
        <v>421</v>
      </c>
      <c r="C78" s="239">
        <v>-2.0202020202020204E-2</v>
      </c>
      <c r="D78" s="239">
        <v>3.90625E-3</v>
      </c>
      <c r="E78" s="1043">
        <v>-9.433962264150943E-3</v>
      </c>
      <c r="F78" s="1041">
        <v>1.0810810810810811E-2</v>
      </c>
      <c r="G78" s="239">
        <v>3.0792917628945341E-3</v>
      </c>
      <c r="H78" s="1040">
        <v>7.8802206461780922E-3</v>
      </c>
      <c r="I78" s="1042">
        <v>-0.05</v>
      </c>
      <c r="J78" s="239">
        <v>-2.1052631578947368E-2</v>
      </c>
      <c r="K78" s="1040">
        <v>1.3740458015267175E-2</v>
      </c>
      <c r="L78" s="240">
        <v>-1.3550135501355014E-3</v>
      </c>
    </row>
    <row r="79" spans="1:12" s="100" customFormat="1" ht="18" hidden="1" customHeight="1">
      <c r="A79" s="2"/>
      <c r="B79" s="643" t="s">
        <v>422</v>
      </c>
      <c r="C79" s="239">
        <v>-9.6219931271477668E-3</v>
      </c>
      <c r="D79" s="239">
        <v>-7.7821011673151752E-3</v>
      </c>
      <c r="E79" s="1043">
        <v>1.7142857142857144E-2</v>
      </c>
      <c r="F79" s="1041">
        <v>-1.7379679144385027E-2</v>
      </c>
      <c r="G79" s="239">
        <v>-1.9953952417498082E-2</v>
      </c>
      <c r="H79" s="1040">
        <v>1.563721657544957E-3</v>
      </c>
      <c r="I79" s="1042">
        <v>3.007518796992481E-2</v>
      </c>
      <c r="J79" s="239">
        <v>-5.3763440860215058E-3</v>
      </c>
      <c r="K79" s="1040">
        <v>2.4096385542168676E-2</v>
      </c>
      <c r="L79" s="240">
        <v>1.1307100859339666E-3</v>
      </c>
    </row>
    <row r="80" spans="1:12" s="100" customFormat="1" ht="18" hidden="1" customHeight="1">
      <c r="A80" s="2"/>
      <c r="B80" s="643" t="s">
        <v>427</v>
      </c>
      <c r="C80" s="239">
        <v>-9.021512838306732E-3</v>
      </c>
      <c r="D80" s="239">
        <v>-3.9215686274509803E-3</v>
      </c>
      <c r="E80" s="1043">
        <v>2.9962546816479401E-2</v>
      </c>
      <c r="F80" s="1041">
        <v>1.9047619047619049E-2</v>
      </c>
      <c r="G80" s="239">
        <v>-3.1323414252153485E-3</v>
      </c>
      <c r="H80" s="1040">
        <v>1.873536299765808E-2</v>
      </c>
      <c r="I80" s="1042">
        <v>-0.12652068126520682</v>
      </c>
      <c r="J80" s="239">
        <v>-4.5945945945945948E-2</v>
      </c>
      <c r="K80" s="1040">
        <v>1.3235294117647059E-2</v>
      </c>
      <c r="L80" s="240">
        <v>-9.0354641969731192E-4</v>
      </c>
    </row>
    <row r="81" spans="1:12" s="100" customFormat="1" ht="17.25" customHeight="1">
      <c r="A81" s="2"/>
      <c r="B81" s="644" t="s">
        <v>430</v>
      </c>
      <c r="C81" s="961">
        <v>-4.0404040404040407E-2</v>
      </c>
      <c r="D81" s="961">
        <v>-1.953125E-2</v>
      </c>
      <c r="E81" s="1044">
        <v>5.2830188679245285E-2</v>
      </c>
      <c r="F81" s="1045">
        <v>2.0270270270270271E-2</v>
      </c>
      <c r="G81" s="961">
        <v>-2.5404157043879907E-2</v>
      </c>
      <c r="H81" s="1046">
        <v>5.5949566587864458E-2</v>
      </c>
      <c r="I81" s="1047">
        <v>-0.14047619047619048</v>
      </c>
      <c r="J81" s="961">
        <v>-7.6315789473684212E-2</v>
      </c>
      <c r="K81" s="1046">
        <v>7.124681933842239E-2</v>
      </c>
      <c r="L81" s="962">
        <v>6.5492321589882569E-3</v>
      </c>
    </row>
    <row r="82" spans="1:12" s="100" customFormat="1" ht="17.25" hidden="1" customHeight="1">
      <c r="A82" s="2"/>
      <c r="B82" s="643" t="s">
        <v>436</v>
      </c>
      <c r="C82" s="239">
        <v>-2.1052631578947368E-3</v>
      </c>
      <c r="D82" s="239">
        <v>3.9840637450199202E-3</v>
      </c>
      <c r="E82" s="1043">
        <v>-1.7921146953405018E-3</v>
      </c>
      <c r="F82" s="1041">
        <v>3.7086092715231792E-2</v>
      </c>
      <c r="G82" s="239">
        <v>1.2638230647709321E-2</v>
      </c>
      <c r="H82" s="1040">
        <v>-2.2388059701492539E-3</v>
      </c>
      <c r="I82" s="1042">
        <v>8.3102493074792248E-3</v>
      </c>
      <c r="J82" s="239">
        <v>2.564102564102564E-2</v>
      </c>
      <c r="K82" s="1040">
        <v>2.3752969121140144E-3</v>
      </c>
      <c r="L82" s="240">
        <v>6.3944357190935603E-3</v>
      </c>
    </row>
    <row r="83" spans="1:12" s="100" customFormat="1" ht="17.25" hidden="1" customHeight="1" thickBot="1">
      <c r="A83" s="3" t="s">
        <v>368</v>
      </c>
      <c r="B83" s="622" t="s">
        <v>439</v>
      </c>
      <c r="C83" s="961">
        <v>-8.4388185654008432E-3</v>
      </c>
      <c r="D83" s="961">
        <v>2.6455026455026454E-3</v>
      </c>
      <c r="E83" s="1044">
        <v>1.615798922800718E-2</v>
      </c>
      <c r="F83" s="1045">
        <v>-1.6602809706257982E-2</v>
      </c>
      <c r="G83" s="961">
        <v>-4.6801872074882997E-3</v>
      </c>
      <c r="H83" s="1046">
        <v>2.5430067314884067E-2</v>
      </c>
      <c r="I83" s="1047">
        <v>1.6483516483516484E-2</v>
      </c>
      <c r="J83" s="961">
        <v>0</v>
      </c>
      <c r="K83" s="1046">
        <v>7.5829383886255926E-3</v>
      </c>
      <c r="L83" s="962">
        <v>4.012930554007357E-3</v>
      </c>
    </row>
    <row r="84" spans="1:12" s="100" customFormat="1" ht="17.25" hidden="1" customHeight="1" thickBot="1">
      <c r="A84" s="3" t="s">
        <v>368</v>
      </c>
      <c r="B84" s="795" t="s">
        <v>442</v>
      </c>
      <c r="C84" s="959">
        <v>2.9078014184397163E-2</v>
      </c>
      <c r="D84" s="959">
        <v>-6.5963060686015833E-3</v>
      </c>
      <c r="E84" s="1048">
        <v>3.7102473498233215E-2</v>
      </c>
      <c r="F84" s="1049">
        <v>-9.0909090909090905E-3</v>
      </c>
      <c r="G84" s="959">
        <v>-1.4890282131661442E-2</v>
      </c>
      <c r="H84" s="1050">
        <v>6.5645514223194746E-3</v>
      </c>
      <c r="I84" s="1051">
        <v>-3.2432432432432434E-2</v>
      </c>
      <c r="J84" s="959">
        <v>-5.5555555555555558E-3</v>
      </c>
      <c r="K84" s="1050">
        <v>1.6933207902163686E-2</v>
      </c>
      <c r="L84" s="960">
        <v>6.883535028311313E-3</v>
      </c>
    </row>
    <row r="85" spans="1:12" s="100" customFormat="1" ht="17.25" customHeight="1" thickBot="1">
      <c r="A85" s="3">
        <v>0</v>
      </c>
      <c r="B85" s="795" t="s">
        <v>454</v>
      </c>
      <c r="C85" s="959">
        <v>9.1228070175438589E-3</v>
      </c>
      <c r="D85" s="959">
        <v>-5.3120849933598934E-3</v>
      </c>
      <c r="E85" s="1048">
        <v>9.6774193548387094E-2</v>
      </c>
      <c r="F85" s="1049">
        <v>1.3245033112582781E-2</v>
      </c>
      <c r="G85" s="959">
        <v>-7.1090047393364926E-3</v>
      </c>
      <c r="H85" s="1050">
        <v>2.7611940298507463E-2</v>
      </c>
      <c r="I85" s="1051">
        <v>-1.3850415512465374E-2</v>
      </c>
      <c r="J85" s="959">
        <v>1.9943019943019943E-2</v>
      </c>
      <c r="K85" s="1050">
        <v>5.2256532066508314E-2</v>
      </c>
      <c r="L85" s="960">
        <v>2.3894996634507518E-2</v>
      </c>
    </row>
    <row r="86" spans="1:12" ht="11.25" customHeight="1">
      <c r="A86" s="28"/>
      <c r="B86" s="28"/>
      <c r="C86" s="28"/>
      <c r="D86" s="28"/>
      <c r="E86" s="28"/>
      <c r="F86" s="28"/>
      <c r="G86" s="28"/>
      <c r="H86" s="28"/>
      <c r="I86" s="28"/>
      <c r="J86" s="28"/>
      <c r="K86" s="28"/>
      <c r="L86" s="28"/>
    </row>
    <row r="87" spans="1:12" ht="21" customHeight="1">
      <c r="B87" s="9" t="s">
        <v>130</v>
      </c>
      <c r="C87" s="28"/>
      <c r="D87" s="28"/>
      <c r="E87" s="28"/>
      <c r="F87" s="28"/>
      <c r="G87" s="28"/>
      <c r="H87" s="28"/>
      <c r="I87" s="28"/>
      <c r="J87" s="28"/>
      <c r="K87" s="28"/>
      <c r="L87" s="1111" t="s">
        <v>60</v>
      </c>
    </row>
    <row r="88" spans="1:12" ht="11.25" customHeight="1" thickBot="1">
      <c r="A88" s="28"/>
      <c r="B88" s="28"/>
      <c r="C88" s="28"/>
      <c r="D88" s="28"/>
      <c r="E88" s="28"/>
      <c r="F88" s="28"/>
      <c r="G88" s="28"/>
      <c r="H88" s="28"/>
      <c r="I88" s="28"/>
      <c r="J88" s="28"/>
      <c r="K88" s="28"/>
    </row>
    <row r="89" spans="1:12" s="100" customFormat="1" ht="20.25" customHeight="1" thickBot="1">
      <c r="A89" s="329"/>
      <c r="B89" s="333"/>
      <c r="C89" s="330" t="s">
        <v>51</v>
      </c>
      <c r="D89" s="331" t="s">
        <v>52</v>
      </c>
      <c r="E89" s="332" t="s">
        <v>53</v>
      </c>
      <c r="F89" s="333" t="s">
        <v>54</v>
      </c>
      <c r="G89" s="331" t="s">
        <v>55</v>
      </c>
      <c r="H89" s="332" t="s">
        <v>56</v>
      </c>
      <c r="I89" s="330" t="s">
        <v>57</v>
      </c>
      <c r="J89" s="331" t="s">
        <v>58</v>
      </c>
      <c r="K89" s="332" t="s">
        <v>59</v>
      </c>
      <c r="L89" s="334" t="s">
        <v>33</v>
      </c>
    </row>
    <row r="90" spans="1:12" s="100" customFormat="1" ht="17.25" hidden="1" customHeight="1" thickTop="1">
      <c r="A90" s="2" t="s">
        <v>10</v>
      </c>
      <c r="B90" s="644" t="s">
        <v>9</v>
      </c>
      <c r="C90" s="1052">
        <v>203889.88509726108</v>
      </c>
      <c r="D90" s="38">
        <v>411006.18134857866</v>
      </c>
      <c r="E90" s="1033">
        <v>22835.190602989998</v>
      </c>
      <c r="F90" s="1034">
        <v>124630.98996279151</v>
      </c>
      <c r="G90" s="38">
        <v>277552.13169096323</v>
      </c>
      <c r="H90" s="1033">
        <v>15262.180221326706</v>
      </c>
      <c r="I90" s="37">
        <v>31068.348515600359</v>
      </c>
      <c r="J90" s="38">
        <v>62462.761224135545</v>
      </c>
      <c r="K90" s="1033">
        <v>111275.69905199138</v>
      </c>
      <c r="L90" s="39">
        <v>1259983.3677156384</v>
      </c>
    </row>
    <row r="91" spans="1:12" s="100" customFormat="1" ht="17.25" customHeight="1" thickTop="1">
      <c r="A91" s="2" t="s">
        <v>11</v>
      </c>
      <c r="B91" s="643" t="s">
        <v>12</v>
      </c>
      <c r="C91" s="38">
        <v>200102.43681171094</v>
      </c>
      <c r="D91" s="38">
        <v>384832.19302882487</v>
      </c>
      <c r="E91" s="1033">
        <v>22629.914602429999</v>
      </c>
      <c r="F91" s="1034">
        <v>118707.53809344457</v>
      </c>
      <c r="G91" s="38">
        <v>289187.22151529987</v>
      </c>
      <c r="H91" s="1033">
        <v>15021.756005598185</v>
      </c>
      <c r="I91" s="37">
        <v>29031.210037899084</v>
      </c>
      <c r="J91" s="38">
        <v>61601.18796216882</v>
      </c>
      <c r="K91" s="1033">
        <v>139266.50516212682</v>
      </c>
      <c r="L91" s="39">
        <v>1260379.9632195032</v>
      </c>
    </row>
    <row r="92" spans="1:12" s="100" customFormat="1" ht="17.25" customHeight="1">
      <c r="A92" s="2" t="s">
        <v>13</v>
      </c>
      <c r="B92" s="643" t="s">
        <v>14</v>
      </c>
      <c r="C92" s="38">
        <v>266100.49106088688</v>
      </c>
      <c r="D92" s="38">
        <v>402712.84727587388</v>
      </c>
      <c r="E92" s="1033">
        <v>27173.456927559993</v>
      </c>
      <c r="F92" s="1034">
        <v>141415.84511814648</v>
      </c>
      <c r="G92" s="38">
        <v>291351.04247806798</v>
      </c>
      <c r="H92" s="1033">
        <v>66637.324404822255</v>
      </c>
      <c r="I92" s="37">
        <v>70568.755152691316</v>
      </c>
      <c r="J92" s="38">
        <v>80488.757907703781</v>
      </c>
      <c r="K92" s="1033">
        <v>153579.84990481811</v>
      </c>
      <c r="L92" s="39">
        <v>1500028.3702305709</v>
      </c>
    </row>
    <row r="93" spans="1:12" s="100" customFormat="1" ht="17.25" customHeight="1">
      <c r="A93" s="2" t="s">
        <v>15</v>
      </c>
      <c r="B93" s="643" t="s">
        <v>16</v>
      </c>
      <c r="C93" s="38">
        <v>347275.66243287222</v>
      </c>
      <c r="D93" s="38">
        <v>419646.08532009006</v>
      </c>
      <c r="E93" s="1035">
        <v>28779.782496539996</v>
      </c>
      <c r="F93" s="1034">
        <v>176485.99161050015</v>
      </c>
      <c r="G93" s="38">
        <v>307187.14917611296</v>
      </c>
      <c r="H93" s="1033">
        <v>69770.906564157238</v>
      </c>
      <c r="I93" s="37">
        <v>82151.542332725949</v>
      </c>
      <c r="J93" s="38">
        <v>83249.074976663993</v>
      </c>
      <c r="K93" s="1033">
        <v>130835.45744791634</v>
      </c>
      <c r="L93" s="39">
        <v>1645381.6523575787</v>
      </c>
    </row>
    <row r="94" spans="1:12" s="100" customFormat="1" ht="17.25" customHeight="1">
      <c r="A94" s="2" t="s">
        <v>17</v>
      </c>
      <c r="B94" s="643" t="s">
        <v>18</v>
      </c>
      <c r="C94" s="38">
        <v>493438.40345078841</v>
      </c>
      <c r="D94" s="38">
        <v>297948.26493267412</v>
      </c>
      <c r="E94" s="1035">
        <v>37136.285334899992</v>
      </c>
      <c r="F94" s="1034">
        <v>290150.34912240924</v>
      </c>
      <c r="G94" s="38">
        <v>387373.24868774356</v>
      </c>
      <c r="H94" s="1033">
        <v>25100.060661506344</v>
      </c>
      <c r="I94" s="37">
        <v>71073.213877742543</v>
      </c>
      <c r="J94" s="38">
        <v>85227.031144678505</v>
      </c>
      <c r="K94" s="1033">
        <v>266816.49106330844</v>
      </c>
      <c r="L94" s="39">
        <v>1954263.3482757513</v>
      </c>
    </row>
    <row r="95" spans="1:12" s="100" customFormat="1" ht="17.25" customHeight="1">
      <c r="A95" s="2" t="s">
        <v>19</v>
      </c>
      <c r="B95" s="644" t="s">
        <v>20</v>
      </c>
      <c r="C95" s="38">
        <v>484417.08127762278</v>
      </c>
      <c r="D95" s="38">
        <v>325143.42362196307</v>
      </c>
      <c r="E95" s="1035">
        <v>41065.740502689994</v>
      </c>
      <c r="F95" s="1034">
        <v>299859.56757064897</v>
      </c>
      <c r="G95" s="38">
        <v>384085.83513310103</v>
      </c>
      <c r="H95" s="1033">
        <v>28194.004981255821</v>
      </c>
      <c r="I95" s="37">
        <v>54869.902822065342</v>
      </c>
      <c r="J95" s="38">
        <v>88689.534731540494</v>
      </c>
      <c r="K95" s="1033">
        <v>250262.14095245377</v>
      </c>
      <c r="L95" s="39">
        <v>1956587.2315933413</v>
      </c>
    </row>
    <row r="96" spans="1:12" s="100" customFormat="1" ht="18" hidden="1" customHeight="1">
      <c r="A96" s="2" t="s">
        <v>282</v>
      </c>
      <c r="B96" s="643" t="s">
        <v>283</v>
      </c>
      <c r="C96" s="38">
        <v>449132.6463285957</v>
      </c>
      <c r="D96" s="38">
        <v>329741.19312326214</v>
      </c>
      <c r="E96" s="1035">
        <v>27739.584329469999</v>
      </c>
      <c r="F96" s="1034">
        <v>275063.57385316864</v>
      </c>
      <c r="G96" s="38">
        <v>366994.40859445237</v>
      </c>
      <c r="H96" s="1033">
        <v>27169.381941111711</v>
      </c>
      <c r="I96" s="37">
        <v>48452.021757552844</v>
      </c>
      <c r="J96" s="38">
        <v>69208.395233627496</v>
      </c>
      <c r="K96" s="1033">
        <v>211876.19864990446</v>
      </c>
      <c r="L96" s="39">
        <v>1805377.4038111453</v>
      </c>
    </row>
    <row r="97" spans="1:12" s="100" customFormat="1" ht="18" hidden="1" customHeight="1">
      <c r="A97" s="2" t="s">
        <v>287</v>
      </c>
      <c r="B97" s="643" t="s">
        <v>288</v>
      </c>
      <c r="C97" s="38">
        <v>476693.75386685983</v>
      </c>
      <c r="D97" s="38">
        <v>313348.43477788282</v>
      </c>
      <c r="E97" s="1035">
        <v>27905.330605489995</v>
      </c>
      <c r="F97" s="1034">
        <v>283854.91358418541</v>
      </c>
      <c r="G97" s="38">
        <v>367469.65416201524</v>
      </c>
      <c r="H97" s="1033">
        <v>28523.029215681716</v>
      </c>
      <c r="I97" s="37">
        <v>48905.610718628217</v>
      </c>
      <c r="J97" s="38">
        <v>95097.925912514242</v>
      </c>
      <c r="K97" s="1033">
        <v>220835.72661913346</v>
      </c>
      <c r="L97" s="39">
        <v>1862634.3794623911</v>
      </c>
    </row>
    <row r="98" spans="1:12" s="100" customFormat="1" ht="18" hidden="1" customHeight="1">
      <c r="A98" s="2" t="s">
        <v>289</v>
      </c>
      <c r="B98" s="643" t="s">
        <v>290</v>
      </c>
      <c r="C98" s="38">
        <v>585741.67877947818</v>
      </c>
      <c r="D98" s="38">
        <v>345764.55544782808</v>
      </c>
      <c r="E98" s="1035">
        <v>28300.798853789995</v>
      </c>
      <c r="F98" s="1034">
        <v>346217.54039838805</v>
      </c>
      <c r="G98" s="38">
        <v>417967.20983905793</v>
      </c>
      <c r="H98" s="1033">
        <v>33300.098595958778</v>
      </c>
      <c r="I98" s="37">
        <v>51162.065718104925</v>
      </c>
      <c r="J98" s="38">
        <v>95366.791525449647</v>
      </c>
      <c r="K98" s="1033">
        <v>234156.02228046319</v>
      </c>
      <c r="L98" s="39">
        <v>2137976.7614385183</v>
      </c>
    </row>
    <row r="99" spans="1:12" s="100" customFormat="1" ht="17.25" customHeight="1">
      <c r="A99" s="2" t="s">
        <v>341</v>
      </c>
      <c r="B99" s="643" t="s">
        <v>342</v>
      </c>
      <c r="C99" s="38">
        <v>573379.86325008725</v>
      </c>
      <c r="D99" s="38">
        <v>342696.02610747493</v>
      </c>
      <c r="E99" s="1035">
        <v>27803.356173339998</v>
      </c>
      <c r="F99" s="1034">
        <v>344854.23781617271</v>
      </c>
      <c r="G99" s="38">
        <v>414667.90654856735</v>
      </c>
      <c r="H99" s="1033">
        <v>37166.065232260109</v>
      </c>
      <c r="I99" s="37">
        <v>50407.36907186902</v>
      </c>
      <c r="J99" s="38">
        <v>95616.626044880089</v>
      </c>
      <c r="K99" s="1033">
        <v>234405.81175366681</v>
      </c>
      <c r="L99" s="39">
        <v>2120997.2619983181</v>
      </c>
    </row>
    <row r="100" spans="1:12" s="100" customFormat="1" ht="18" hidden="1" customHeight="1">
      <c r="A100" s="2" t="s">
        <v>346</v>
      </c>
      <c r="B100" s="643" t="s">
        <v>347</v>
      </c>
      <c r="C100" s="38">
        <v>603071.48281582294</v>
      </c>
      <c r="D100" s="38">
        <v>341157.35586602072</v>
      </c>
      <c r="E100" s="1035">
        <v>28212.510967039998</v>
      </c>
      <c r="F100" s="1034">
        <v>362483.18668523943</v>
      </c>
      <c r="G100" s="38">
        <v>447333.4040737655</v>
      </c>
      <c r="H100" s="1033">
        <v>40515.398052373806</v>
      </c>
      <c r="I100" s="37">
        <v>56451.926036108875</v>
      </c>
      <c r="J100" s="38">
        <v>96778.777450455964</v>
      </c>
      <c r="K100" s="1033">
        <v>234761.49608514621</v>
      </c>
      <c r="L100" s="39">
        <v>2210765.5380319739</v>
      </c>
    </row>
    <row r="101" spans="1:12" s="100" customFormat="1" ht="18" hidden="1" customHeight="1">
      <c r="A101" s="2" t="s">
        <v>349</v>
      </c>
      <c r="B101" s="643" t="s">
        <v>350</v>
      </c>
      <c r="C101" s="38">
        <v>626734.76165064564</v>
      </c>
      <c r="D101" s="38">
        <v>339691.6005253914</v>
      </c>
      <c r="E101" s="1035">
        <v>28634.493213950005</v>
      </c>
      <c r="F101" s="1034">
        <v>379952.45112720056</v>
      </c>
      <c r="G101" s="38">
        <v>476439.72232423077</v>
      </c>
      <c r="H101" s="1033">
        <v>42702.903384441597</v>
      </c>
      <c r="I101" s="37">
        <v>53198.490812301665</v>
      </c>
      <c r="J101" s="38">
        <v>101221.4379221316</v>
      </c>
      <c r="K101" s="1033">
        <v>236615.90842886735</v>
      </c>
      <c r="L101" s="39">
        <v>2285191.76938916</v>
      </c>
    </row>
    <row r="102" spans="1:12" s="100" customFormat="1" ht="18" hidden="1" customHeight="1">
      <c r="A102" s="2" t="s">
        <v>352</v>
      </c>
      <c r="B102" s="643" t="s">
        <v>353</v>
      </c>
      <c r="C102" s="38">
        <v>678518.28275566001</v>
      </c>
      <c r="D102" s="38">
        <v>340356.06131306133</v>
      </c>
      <c r="E102" s="1035">
        <v>28995.389380090004</v>
      </c>
      <c r="F102" s="1034">
        <v>401778.21898248978</v>
      </c>
      <c r="G102" s="38">
        <v>486260.86553703895</v>
      </c>
      <c r="H102" s="1033">
        <v>46208.834098219268</v>
      </c>
      <c r="I102" s="37">
        <v>58071.200153286161</v>
      </c>
      <c r="J102" s="38">
        <v>114594.76355906996</v>
      </c>
      <c r="K102" s="1033">
        <v>243858.7110915129</v>
      </c>
      <c r="L102" s="39">
        <v>2398642.3268704284</v>
      </c>
    </row>
    <row r="103" spans="1:12" s="100" customFormat="1" ht="17.25" customHeight="1">
      <c r="A103" s="2" t="s">
        <v>356</v>
      </c>
      <c r="B103" s="643" t="s">
        <v>357</v>
      </c>
      <c r="C103" s="38">
        <v>647015.38484824379</v>
      </c>
      <c r="D103" s="38">
        <v>344176.49320608651</v>
      </c>
      <c r="E103" s="1035">
        <v>29241.947831229976</v>
      </c>
      <c r="F103" s="1034">
        <v>377574.96334960801</v>
      </c>
      <c r="G103" s="38">
        <v>477100.45171246014</v>
      </c>
      <c r="H103" s="1033">
        <v>49311.517009498981</v>
      </c>
      <c r="I103" s="37">
        <v>56429.049867848524</v>
      </c>
      <c r="J103" s="38">
        <v>121498.58058553643</v>
      </c>
      <c r="K103" s="1033">
        <v>349485.41296495107</v>
      </c>
      <c r="L103" s="39">
        <v>2451833.8013754636</v>
      </c>
    </row>
    <row r="104" spans="1:12" s="100" customFormat="1" ht="18" hidden="1" customHeight="1">
      <c r="A104" s="2" t="s">
        <v>358</v>
      </c>
      <c r="B104" s="643" t="s">
        <v>359</v>
      </c>
      <c r="C104" s="38">
        <v>646036.41200822452</v>
      </c>
      <c r="D104" s="38">
        <v>346897.59586529748</v>
      </c>
      <c r="E104" s="1035">
        <v>30026.683240359998</v>
      </c>
      <c r="F104" s="1034">
        <v>397638.61593846604</v>
      </c>
      <c r="G104" s="38">
        <v>478962.57450127951</v>
      </c>
      <c r="H104" s="1033">
        <v>49115.058710112207</v>
      </c>
      <c r="I104" s="37">
        <v>63962.878505350214</v>
      </c>
      <c r="J104" s="38">
        <v>107797.6398125189</v>
      </c>
      <c r="K104" s="1033">
        <v>360571.28607417172</v>
      </c>
      <c r="L104" s="39">
        <v>2481008.744655781</v>
      </c>
    </row>
    <row r="105" spans="1:12" s="100" customFormat="1" ht="18" hidden="1" customHeight="1">
      <c r="A105" s="2" t="s">
        <v>360</v>
      </c>
      <c r="B105" s="643" t="s">
        <v>361</v>
      </c>
      <c r="C105" s="38">
        <v>679388.3051733434</v>
      </c>
      <c r="D105" s="38">
        <v>343268.74971012725</v>
      </c>
      <c r="E105" s="1035">
        <v>29909.972995650009</v>
      </c>
      <c r="F105" s="1034">
        <v>489333.453413532</v>
      </c>
      <c r="G105" s="38">
        <v>488946.4694424952</v>
      </c>
      <c r="H105" s="1033">
        <v>51750.50637898541</v>
      </c>
      <c r="I105" s="37">
        <v>68530.186161265607</v>
      </c>
      <c r="J105" s="38">
        <v>123591.30624191869</v>
      </c>
      <c r="K105" s="1033">
        <v>354377.95224894839</v>
      </c>
      <c r="L105" s="39">
        <v>2629096.9017662657</v>
      </c>
    </row>
    <row r="106" spans="1:12" s="100" customFormat="1" ht="18" hidden="1" customHeight="1">
      <c r="A106" s="2" t="s">
        <v>362</v>
      </c>
      <c r="B106" s="643" t="s">
        <v>363</v>
      </c>
      <c r="C106" s="38">
        <v>657869.42403102061</v>
      </c>
      <c r="D106" s="38">
        <v>417649.95420520415</v>
      </c>
      <c r="E106" s="1035">
        <v>46835.112390860013</v>
      </c>
      <c r="F106" s="1034">
        <v>467400.92645623861</v>
      </c>
      <c r="G106" s="38">
        <v>515761.82563014439</v>
      </c>
      <c r="H106" s="1033">
        <v>55855.279916262414</v>
      </c>
      <c r="I106" s="37">
        <v>68565.060825074208</v>
      </c>
      <c r="J106" s="38">
        <v>99196.102367004671</v>
      </c>
      <c r="K106" s="1033">
        <v>354348.87452704919</v>
      </c>
      <c r="L106" s="39">
        <v>2683482.5603488581</v>
      </c>
    </row>
    <row r="107" spans="1:12" s="100" customFormat="1" ht="17.25" customHeight="1">
      <c r="A107" s="2" t="s">
        <v>368</v>
      </c>
      <c r="B107" s="643" t="s">
        <v>368</v>
      </c>
      <c r="C107" s="38">
        <v>692462.435663193</v>
      </c>
      <c r="D107" s="38">
        <v>420755.85278507613</v>
      </c>
      <c r="E107" s="1035">
        <v>50105.196081230009</v>
      </c>
      <c r="F107" s="1034">
        <v>594067.2865609196</v>
      </c>
      <c r="G107" s="38">
        <v>540449.0766886248</v>
      </c>
      <c r="H107" s="1033">
        <v>58722.379489308427</v>
      </c>
      <c r="I107" s="37">
        <v>75381.561157301083</v>
      </c>
      <c r="J107" s="38">
        <v>92297.315918999549</v>
      </c>
      <c r="K107" s="1033">
        <v>367247.56930886733</v>
      </c>
      <c r="L107" s="39">
        <v>2891488.6736535197</v>
      </c>
    </row>
    <row r="108" spans="1:12" s="100" customFormat="1" ht="18" hidden="1" customHeight="1">
      <c r="A108" s="2" t="s">
        <v>368</v>
      </c>
      <c r="B108" s="643" t="s">
        <v>371</v>
      </c>
      <c r="C108" s="38">
        <v>670284.40035024029</v>
      </c>
      <c r="D108" s="38">
        <v>427932.98998002353</v>
      </c>
      <c r="E108" s="1035">
        <v>49507.311693779986</v>
      </c>
      <c r="F108" s="1034">
        <v>606937.31873962784</v>
      </c>
      <c r="G108" s="38">
        <v>550038.49360406434</v>
      </c>
      <c r="H108" s="1033">
        <v>60147.903427915684</v>
      </c>
      <c r="I108" s="37">
        <v>68841.600260891108</v>
      </c>
      <c r="J108" s="38">
        <v>91680.72145738313</v>
      </c>
      <c r="K108" s="1033">
        <v>376065.22668069735</v>
      </c>
      <c r="L108" s="39">
        <v>2901435.9661946231</v>
      </c>
    </row>
    <row r="109" spans="1:12" s="100" customFormat="1" ht="18" hidden="1" customHeight="1">
      <c r="A109" s="2" t="s">
        <v>368</v>
      </c>
      <c r="B109" s="643" t="s">
        <v>372</v>
      </c>
      <c r="C109" s="38">
        <v>686166.34809654858</v>
      </c>
      <c r="D109" s="38">
        <v>428347.83820072748</v>
      </c>
      <c r="E109" s="1035">
        <v>51629.90367737769</v>
      </c>
      <c r="F109" s="1034">
        <v>373512.30265816557</v>
      </c>
      <c r="G109" s="38">
        <v>559309.03423562634</v>
      </c>
      <c r="H109" s="1033">
        <v>303415.15195035096</v>
      </c>
      <c r="I109" s="37">
        <v>67415.100872042298</v>
      </c>
      <c r="J109" s="38">
        <v>93814.075898102863</v>
      </c>
      <c r="K109" s="1033">
        <v>381982.47967902722</v>
      </c>
      <c r="L109" s="39">
        <v>2945592.2352679688</v>
      </c>
    </row>
    <row r="110" spans="1:12" s="100" customFormat="1" ht="18" hidden="1" customHeight="1">
      <c r="A110" s="2" t="s">
        <v>368</v>
      </c>
      <c r="B110" s="643" t="s">
        <v>374</v>
      </c>
      <c r="C110" s="38">
        <v>763945.9547623751</v>
      </c>
      <c r="D110" s="38">
        <v>435654.4876623124</v>
      </c>
      <c r="E110" s="1035">
        <v>51433.431266970001</v>
      </c>
      <c r="F110" s="1034">
        <v>415770.60819825955</v>
      </c>
      <c r="G110" s="38">
        <v>620982.69613330101</v>
      </c>
      <c r="H110" s="1033">
        <v>329815.61524656584</v>
      </c>
      <c r="I110" s="37">
        <v>87417.303156551236</v>
      </c>
      <c r="J110" s="38">
        <v>132746.88660671533</v>
      </c>
      <c r="K110" s="1033">
        <v>384420.85502573068</v>
      </c>
      <c r="L110" s="39">
        <v>3222187.8380587813</v>
      </c>
    </row>
    <row r="111" spans="1:12" s="100" customFormat="1" ht="17.25" customHeight="1">
      <c r="A111" s="2" t="s">
        <v>368</v>
      </c>
      <c r="B111" s="643" t="s">
        <v>375</v>
      </c>
      <c r="C111" s="38">
        <v>636684.63665180735</v>
      </c>
      <c r="D111" s="38">
        <v>411788.49874772434</v>
      </c>
      <c r="E111" s="1035">
        <v>48573.184772499983</v>
      </c>
      <c r="F111" s="1034">
        <v>336879.85333985678</v>
      </c>
      <c r="G111" s="38">
        <v>684735.24543558841</v>
      </c>
      <c r="H111" s="1033">
        <v>277432.7280698822</v>
      </c>
      <c r="I111" s="37">
        <v>63805.739544032083</v>
      </c>
      <c r="J111" s="38">
        <v>96050.91696779734</v>
      </c>
      <c r="K111" s="1033">
        <v>465675.53261773265</v>
      </c>
      <c r="L111" s="39">
        <v>3021626.3361469219</v>
      </c>
    </row>
    <row r="112" spans="1:12" s="100" customFormat="1" ht="18" hidden="1" customHeight="1">
      <c r="A112" s="2" t="s">
        <v>368</v>
      </c>
      <c r="B112" s="643" t="s">
        <v>376</v>
      </c>
      <c r="C112" s="38">
        <v>814361.48897391325</v>
      </c>
      <c r="D112" s="38">
        <v>445709.94130641507</v>
      </c>
      <c r="E112" s="1035">
        <v>49865.181527159999</v>
      </c>
      <c r="F112" s="1034">
        <v>428542.33746046154</v>
      </c>
      <c r="G112" s="38">
        <v>729925.6913886572</v>
      </c>
      <c r="H112" s="1033">
        <v>333635.87833904324</v>
      </c>
      <c r="I112" s="37">
        <v>81390.393576749295</v>
      </c>
      <c r="J112" s="38">
        <v>98343.684031483732</v>
      </c>
      <c r="K112" s="1033">
        <v>484522.64626122743</v>
      </c>
      <c r="L112" s="39">
        <v>3466297.2428651107</v>
      </c>
    </row>
    <row r="113" spans="1:12" s="100" customFormat="1" ht="18" hidden="1" customHeight="1">
      <c r="A113" s="2" t="s">
        <v>368</v>
      </c>
      <c r="B113" s="643" t="s">
        <v>378</v>
      </c>
      <c r="C113" s="38">
        <v>850434.01226000255</v>
      </c>
      <c r="D113" s="38">
        <v>443314.46648107946</v>
      </c>
      <c r="E113" s="1035">
        <v>51616.117717517394</v>
      </c>
      <c r="F113" s="1034">
        <v>426880.29290157574</v>
      </c>
      <c r="G113" s="38">
        <v>845782.52058238501</v>
      </c>
      <c r="H113" s="1033">
        <v>341585.86861154169</v>
      </c>
      <c r="I113" s="37">
        <v>80477.509203685535</v>
      </c>
      <c r="J113" s="38">
        <v>101328.28254798878</v>
      </c>
      <c r="K113" s="1033">
        <v>500603.37604080455</v>
      </c>
      <c r="L113" s="39">
        <v>3642022.4463465805</v>
      </c>
    </row>
    <row r="114" spans="1:12" s="100" customFormat="1" ht="18" hidden="1" customHeight="1">
      <c r="A114" s="2" t="s">
        <v>368</v>
      </c>
      <c r="B114" s="643" t="s">
        <v>379</v>
      </c>
      <c r="C114" s="38">
        <v>935032.65033660515</v>
      </c>
      <c r="D114" s="38">
        <v>451709.9687698785</v>
      </c>
      <c r="E114" s="1035">
        <v>52585.636771339392</v>
      </c>
      <c r="F114" s="1034">
        <v>458393.25174813776</v>
      </c>
      <c r="G114" s="38">
        <v>919672.96770994109</v>
      </c>
      <c r="H114" s="1033">
        <v>345866.92080290569</v>
      </c>
      <c r="I114" s="37">
        <v>85432.194490624213</v>
      </c>
      <c r="J114" s="38">
        <v>85053.578116620367</v>
      </c>
      <c r="K114" s="1033">
        <v>517688.36722522974</v>
      </c>
      <c r="L114" s="39">
        <v>3851435.5359712816</v>
      </c>
    </row>
    <row r="115" spans="1:12" s="100" customFormat="1" ht="17.25" customHeight="1">
      <c r="A115" s="2"/>
      <c r="B115" s="643" t="s">
        <v>386</v>
      </c>
      <c r="C115" s="38">
        <v>980766.00591900898</v>
      </c>
      <c r="D115" s="38">
        <v>466377.81781196781</v>
      </c>
      <c r="E115" s="1035">
        <v>56500.925185849985</v>
      </c>
      <c r="F115" s="1034">
        <v>504172.09866160661</v>
      </c>
      <c r="G115" s="38">
        <v>962083.19989155431</v>
      </c>
      <c r="H115" s="1033">
        <v>360934.72542398557</v>
      </c>
      <c r="I115" s="37">
        <v>78601.250155190166</v>
      </c>
      <c r="J115" s="38">
        <v>97448.329681422023</v>
      </c>
      <c r="K115" s="1033">
        <v>689604.92227964057</v>
      </c>
      <c r="L115" s="39">
        <v>4196489.2750102263</v>
      </c>
    </row>
    <row r="116" spans="1:12" s="100" customFormat="1" ht="18" hidden="1" customHeight="1">
      <c r="A116" s="2"/>
      <c r="B116" s="643" t="s">
        <v>393</v>
      </c>
      <c r="C116" s="38">
        <v>971327.15824205906</v>
      </c>
      <c r="D116" s="38">
        <v>519397.11250354024</v>
      </c>
      <c r="E116" s="1035">
        <v>57608.305201319985</v>
      </c>
      <c r="F116" s="1034">
        <v>547104.49771065847</v>
      </c>
      <c r="G116" s="38">
        <v>976562.53292187408</v>
      </c>
      <c r="H116" s="1033">
        <v>350599.99262421369</v>
      </c>
      <c r="I116" s="37">
        <v>83205.476412119853</v>
      </c>
      <c r="J116" s="38">
        <v>100380.5325380748</v>
      </c>
      <c r="K116" s="1033">
        <v>707564.42432631319</v>
      </c>
      <c r="L116" s="39">
        <v>4313750.0324801737</v>
      </c>
    </row>
    <row r="117" spans="1:12" s="100" customFormat="1" ht="18" hidden="1" customHeight="1">
      <c r="A117" s="2"/>
      <c r="B117" s="643" t="s">
        <v>414</v>
      </c>
      <c r="C117" s="38">
        <v>1007745.676306878</v>
      </c>
      <c r="D117" s="38">
        <v>548577.87216444907</v>
      </c>
      <c r="E117" s="1035">
        <v>57529.832340816909</v>
      </c>
      <c r="F117" s="1034">
        <v>528898.44849242608</v>
      </c>
      <c r="G117" s="38">
        <v>982032.11503663508</v>
      </c>
      <c r="H117" s="1033">
        <v>349152.46240489633</v>
      </c>
      <c r="I117" s="37">
        <v>75576.686295874999</v>
      </c>
      <c r="J117" s="38">
        <v>101202.0609400277</v>
      </c>
      <c r="K117" s="1033">
        <v>717653.43046040146</v>
      </c>
      <c r="L117" s="39">
        <v>4368368.584442406</v>
      </c>
    </row>
    <row r="118" spans="1:12" s="100" customFormat="1" ht="18" hidden="1" customHeight="1">
      <c r="A118" s="2"/>
      <c r="B118" s="643" t="s">
        <v>415</v>
      </c>
      <c r="C118" s="38">
        <v>995994.36090675427</v>
      </c>
      <c r="D118" s="38">
        <v>546576.55822680041</v>
      </c>
      <c r="E118" s="1035">
        <v>56144.874218213845</v>
      </c>
      <c r="F118" s="1034">
        <v>570701.50382299861</v>
      </c>
      <c r="G118" s="38">
        <v>995341.50071931421</v>
      </c>
      <c r="H118" s="1033">
        <v>377752.90385399095</v>
      </c>
      <c r="I118" s="37">
        <v>82093.913185090219</v>
      </c>
      <c r="J118" s="38">
        <v>113186.49226318643</v>
      </c>
      <c r="K118" s="1033">
        <v>744074.22532020195</v>
      </c>
      <c r="L118" s="39">
        <v>4481866.332516551</v>
      </c>
    </row>
    <row r="119" spans="1:12" s="100" customFormat="1" ht="17.25" customHeight="1">
      <c r="A119" s="2"/>
      <c r="B119" s="643" t="s">
        <v>419</v>
      </c>
      <c r="C119" s="38">
        <v>974395.27849881095</v>
      </c>
      <c r="D119" s="38">
        <v>563362.55846977315</v>
      </c>
      <c r="E119" s="1035">
        <v>58052.481377980876</v>
      </c>
      <c r="F119" s="1034">
        <v>614009.7144205136</v>
      </c>
      <c r="G119" s="38">
        <v>980172.31374399306</v>
      </c>
      <c r="H119" s="1033">
        <v>328550.32570221089</v>
      </c>
      <c r="I119" s="37">
        <v>89595.305379038502</v>
      </c>
      <c r="J119" s="38">
        <v>105377.91998742742</v>
      </c>
      <c r="K119" s="1033">
        <v>750763.53384178202</v>
      </c>
      <c r="L119" s="39">
        <v>4464279.4314215304</v>
      </c>
    </row>
    <row r="120" spans="1:12" s="100" customFormat="1" ht="18" hidden="1" customHeight="1">
      <c r="A120" s="2"/>
      <c r="B120" s="643" t="s">
        <v>421</v>
      </c>
      <c r="C120" s="38">
        <v>918255.42513300362</v>
      </c>
      <c r="D120" s="38">
        <v>654394.31202066969</v>
      </c>
      <c r="E120" s="1035">
        <v>57222.634848016438</v>
      </c>
      <c r="F120" s="1034">
        <v>624064.11970056535</v>
      </c>
      <c r="G120" s="38">
        <v>992318.94127684284</v>
      </c>
      <c r="H120" s="1033">
        <v>279249.39661476586</v>
      </c>
      <c r="I120" s="37">
        <v>85621.101013134918</v>
      </c>
      <c r="J120" s="38">
        <v>91727.811587851829</v>
      </c>
      <c r="K120" s="1033">
        <v>751226.90048595471</v>
      </c>
      <c r="L120" s="39">
        <v>4454080.6426808052</v>
      </c>
    </row>
    <row r="121" spans="1:12" s="100" customFormat="1" ht="18" hidden="1" customHeight="1">
      <c r="A121" s="2"/>
      <c r="B121" s="643" t="s">
        <v>422</v>
      </c>
      <c r="C121" s="38">
        <v>904381.12971822137</v>
      </c>
      <c r="D121" s="38">
        <v>660699.2674765758</v>
      </c>
      <c r="E121" s="1035">
        <v>58227.23174748577</v>
      </c>
      <c r="F121" s="1034">
        <v>609529.06644177285</v>
      </c>
      <c r="G121" s="38">
        <v>1013223.7831245409</v>
      </c>
      <c r="H121" s="1033">
        <v>290447.29845862603</v>
      </c>
      <c r="I121" s="37">
        <v>85778.933026939543</v>
      </c>
      <c r="J121" s="38">
        <v>89147.434253072162</v>
      </c>
      <c r="K121" s="1033">
        <v>749562.48862924485</v>
      </c>
      <c r="L121" s="39">
        <v>4460996.63287648</v>
      </c>
    </row>
    <row r="122" spans="1:12" s="100" customFormat="1" ht="18" hidden="1" customHeight="1">
      <c r="A122" s="2"/>
      <c r="B122" s="643" t="s">
        <v>427</v>
      </c>
      <c r="C122" s="38">
        <v>922737.58069999982</v>
      </c>
      <c r="D122" s="38">
        <v>632707.98541405634</v>
      </c>
      <c r="E122" s="1035">
        <v>57435.967975892287</v>
      </c>
      <c r="F122" s="1034">
        <v>608690.64746570436</v>
      </c>
      <c r="G122" s="38">
        <v>954341.68535181461</v>
      </c>
      <c r="H122" s="1033">
        <v>273151.77850858791</v>
      </c>
      <c r="I122" s="37">
        <v>84839.133271874671</v>
      </c>
      <c r="J122" s="38">
        <v>101045.27274915343</v>
      </c>
      <c r="K122" s="1033">
        <v>717403.52416727354</v>
      </c>
      <c r="L122" s="39">
        <v>4352353.5756043568</v>
      </c>
    </row>
    <row r="123" spans="1:12" s="100" customFormat="1" ht="17.25" customHeight="1">
      <c r="A123" s="2"/>
      <c r="B123" s="644" t="s">
        <v>430</v>
      </c>
      <c r="C123" s="162">
        <v>971008.9341300599</v>
      </c>
      <c r="D123" s="162">
        <v>649788.30603783904</v>
      </c>
      <c r="E123" s="997">
        <v>59187.361342400451</v>
      </c>
      <c r="F123" s="1036">
        <v>652920.74828264408</v>
      </c>
      <c r="G123" s="162">
        <v>980861.01441862911</v>
      </c>
      <c r="H123" s="1037">
        <v>293723.50682781177</v>
      </c>
      <c r="I123" s="993">
        <v>89070.00108068416</v>
      </c>
      <c r="J123" s="162">
        <v>101104.57122463103</v>
      </c>
      <c r="K123" s="1037">
        <v>745594.85067975579</v>
      </c>
      <c r="L123" s="506">
        <v>4543259.2940244554</v>
      </c>
    </row>
    <row r="124" spans="1:12" s="100" customFormat="1" ht="17.25" hidden="1" customHeight="1">
      <c r="A124" s="2"/>
      <c r="B124" s="643" t="s">
        <v>436</v>
      </c>
      <c r="C124" s="38">
        <v>1069417.0201067976</v>
      </c>
      <c r="D124" s="38">
        <v>675669.63884239132</v>
      </c>
      <c r="E124" s="1035">
        <v>59986.26871758623</v>
      </c>
      <c r="F124" s="1034">
        <v>745618.93867267622</v>
      </c>
      <c r="G124" s="38">
        <v>1060874.2558466964</v>
      </c>
      <c r="H124" s="1033">
        <v>324012.56408230815</v>
      </c>
      <c r="I124" s="37">
        <v>98824.837330170238</v>
      </c>
      <c r="J124" s="38">
        <v>118613.52168705195</v>
      </c>
      <c r="K124" s="1033">
        <v>786705.45105212776</v>
      </c>
      <c r="L124" s="39">
        <v>4939722.4963378059</v>
      </c>
    </row>
    <row r="125" spans="1:12" s="100" customFormat="1" ht="17.25" hidden="1" customHeight="1" thickBot="1">
      <c r="A125" s="3" t="s">
        <v>368</v>
      </c>
      <c r="B125" s="644" t="s">
        <v>439</v>
      </c>
      <c r="C125" s="162">
        <v>1051900.9632879854</v>
      </c>
      <c r="D125" s="162">
        <v>665128.95972245093</v>
      </c>
      <c r="E125" s="997">
        <v>59443.792879786837</v>
      </c>
      <c r="F125" s="1036">
        <v>717119.31074942229</v>
      </c>
      <c r="G125" s="162">
        <v>988275.31004472647</v>
      </c>
      <c r="H125" s="1037">
        <v>381524.27556692978</v>
      </c>
      <c r="I125" s="993">
        <v>94785.137738937425</v>
      </c>
      <c r="J125" s="162">
        <v>113903.69930015343</v>
      </c>
      <c r="K125" s="1037">
        <v>791945.26787364041</v>
      </c>
      <c r="L125" s="506">
        <v>4864026.7171640331</v>
      </c>
    </row>
    <row r="126" spans="1:12" s="100" customFormat="1" ht="17.25" hidden="1" customHeight="1" thickBot="1">
      <c r="A126" s="3" t="s">
        <v>368</v>
      </c>
      <c r="B126" s="912" t="s">
        <v>442</v>
      </c>
      <c r="C126" s="963">
        <v>1062365.9922788811</v>
      </c>
      <c r="D126" s="963">
        <v>671744.1472887462</v>
      </c>
      <c r="E126" s="996">
        <v>59190.709507380423</v>
      </c>
      <c r="F126" s="1038">
        <v>733461.02522365528</v>
      </c>
      <c r="G126" s="963">
        <v>1020519.1790128828</v>
      </c>
      <c r="H126" s="1039">
        <v>384883.04507789068</v>
      </c>
      <c r="I126" s="992">
        <v>92539.881339658197</v>
      </c>
      <c r="J126" s="963">
        <v>124128.38803652028</v>
      </c>
      <c r="K126" s="1039">
        <v>799519.02339272003</v>
      </c>
      <c r="L126" s="964">
        <v>4948351.391158334</v>
      </c>
    </row>
    <row r="127" spans="1:12" s="100" customFormat="1" ht="17.25" customHeight="1" thickBot="1">
      <c r="A127" s="3">
        <v>0</v>
      </c>
      <c r="B127" s="912" t="s">
        <v>454</v>
      </c>
      <c r="C127" s="963">
        <v>1192604.4977122117</v>
      </c>
      <c r="D127" s="963">
        <v>682833.84524769976</v>
      </c>
      <c r="E127" s="996">
        <v>65481.181878271425</v>
      </c>
      <c r="F127" s="1038">
        <v>821832.21726957033</v>
      </c>
      <c r="G127" s="963">
        <v>1148352.2199786915</v>
      </c>
      <c r="H127" s="1039">
        <v>344302.19203727396</v>
      </c>
      <c r="I127" s="992">
        <v>110464.33523494065</v>
      </c>
      <c r="J127" s="963">
        <v>115262.27811933291</v>
      </c>
      <c r="K127" s="1039">
        <v>839498.69852614775</v>
      </c>
      <c r="L127" s="964">
        <v>5320631.4660041407</v>
      </c>
    </row>
    <row r="128" spans="1:12" ht="12" customHeight="1">
      <c r="A128" s="28"/>
      <c r="B128" s="28"/>
      <c r="C128" s="28"/>
      <c r="D128" s="28"/>
      <c r="E128" s="28"/>
      <c r="F128" s="28"/>
      <c r="G128" s="28"/>
      <c r="H128" s="28"/>
      <c r="I128" s="28"/>
      <c r="J128" s="28"/>
      <c r="K128" s="28"/>
      <c r="L128" s="28"/>
    </row>
    <row r="129" spans="1:12" ht="18" customHeight="1">
      <c r="B129" s="185" t="s">
        <v>38</v>
      </c>
      <c r="C129" s="28"/>
      <c r="D129" s="28"/>
      <c r="E129" s="28"/>
      <c r="F129" s="28"/>
      <c r="G129" s="28"/>
      <c r="H129" s="28"/>
      <c r="I129" s="28"/>
      <c r="J129" s="28"/>
      <c r="K129" s="28"/>
      <c r="L129" s="28"/>
    </row>
    <row r="130" spans="1:12" ht="7.5" customHeight="1" thickBot="1">
      <c r="A130" s="28"/>
      <c r="B130" s="28"/>
      <c r="C130" s="28"/>
      <c r="D130" s="28"/>
      <c r="E130" s="28"/>
      <c r="F130" s="28"/>
      <c r="G130" s="28"/>
      <c r="H130" s="28"/>
      <c r="I130" s="28"/>
      <c r="J130" s="28"/>
      <c r="K130" s="28"/>
      <c r="L130" s="28"/>
    </row>
    <row r="131" spans="1:12" s="100" customFormat="1" ht="20.25" customHeight="1" thickBot="1">
      <c r="A131" s="329"/>
      <c r="B131" s="333"/>
      <c r="C131" s="330" t="s">
        <v>51</v>
      </c>
      <c r="D131" s="331" t="s">
        <v>52</v>
      </c>
      <c r="E131" s="335" t="s">
        <v>53</v>
      </c>
      <c r="F131" s="333" t="s">
        <v>54</v>
      </c>
      <c r="G131" s="331" t="s">
        <v>55</v>
      </c>
      <c r="H131" s="332" t="s">
        <v>56</v>
      </c>
      <c r="I131" s="333" t="s">
        <v>57</v>
      </c>
      <c r="J131" s="331" t="s">
        <v>58</v>
      </c>
      <c r="K131" s="332" t="s">
        <v>59</v>
      </c>
      <c r="L131" s="334" t="s">
        <v>33</v>
      </c>
    </row>
    <row r="132" spans="1:12" s="100" customFormat="1" ht="17.25" hidden="1" customHeight="1" thickTop="1">
      <c r="A132" s="2" t="s">
        <v>11</v>
      </c>
      <c r="B132" s="663" t="s">
        <v>12</v>
      </c>
      <c r="C132" s="1042">
        <v>-1.857594987482299E-2</v>
      </c>
      <c r="D132" s="239">
        <v>-6.3682712103921749E-2</v>
      </c>
      <c r="E132" s="1040">
        <v>-8.989458600495364E-3</v>
      </c>
      <c r="F132" s="1041">
        <v>-4.752792119452301E-2</v>
      </c>
      <c r="G132" s="239">
        <v>4.1920376375604917E-2</v>
      </c>
      <c r="H132" s="1040">
        <v>-1.5752940421484632E-2</v>
      </c>
      <c r="I132" s="1041">
        <v>-6.5569577239625934E-2</v>
      </c>
      <c r="J132" s="239">
        <v>-1.3793390575148223E-2</v>
      </c>
      <c r="K132" s="1040">
        <v>0.25154464405617694</v>
      </c>
      <c r="L132" s="240">
        <v>3.1476249133656519E-4</v>
      </c>
    </row>
    <row r="133" spans="1:12" s="100" customFormat="1" ht="17.25" customHeight="1" thickTop="1">
      <c r="A133" s="2" t="s">
        <v>13</v>
      </c>
      <c r="B133" s="643" t="s">
        <v>14</v>
      </c>
      <c r="C133" s="239">
        <v>0.32982134201232988</v>
      </c>
      <c r="D133" s="239">
        <v>4.6463509474919902E-2</v>
      </c>
      <c r="E133" s="1040">
        <v>0.20077593773341545</v>
      </c>
      <c r="F133" s="1041">
        <v>0.19129625118521379</v>
      </c>
      <c r="G133" s="239">
        <v>7.4824224646925699E-3</v>
      </c>
      <c r="H133" s="1040">
        <v>3.4360542389310811</v>
      </c>
      <c r="I133" s="1041">
        <v>1.4307893146915551</v>
      </c>
      <c r="J133" s="239">
        <v>0.30661048220586912</v>
      </c>
      <c r="K133" s="1040">
        <v>0.10277664917367201</v>
      </c>
      <c r="L133" s="240">
        <v>0.19013981021954046</v>
      </c>
    </row>
    <row r="134" spans="1:12" s="100" customFormat="1" ht="17.25" customHeight="1">
      <c r="A134" s="2" t="s">
        <v>15</v>
      </c>
      <c r="B134" s="643" t="s">
        <v>16</v>
      </c>
      <c r="C134" s="239">
        <v>0.30505457185876267</v>
      </c>
      <c r="D134" s="239">
        <v>4.2047921139740194E-2</v>
      </c>
      <c r="E134" s="1043">
        <v>5.9113773167035928E-2</v>
      </c>
      <c r="F134" s="1041">
        <v>0.24799304818391577</v>
      </c>
      <c r="G134" s="239">
        <v>5.4354041651445535E-2</v>
      </c>
      <c r="H134" s="1040">
        <v>4.7024429436849043E-2</v>
      </c>
      <c r="I134" s="1041">
        <v>0.16413478110776755</v>
      </c>
      <c r="J134" s="239">
        <v>3.4294442363310654E-2</v>
      </c>
      <c r="K134" s="1040">
        <v>-0.14809489963037287</v>
      </c>
      <c r="L134" s="240">
        <v>9.6900355361055901E-2</v>
      </c>
    </row>
    <row r="135" spans="1:12" s="100" customFormat="1" ht="17.25" customHeight="1">
      <c r="A135" s="2" t="s">
        <v>17</v>
      </c>
      <c r="B135" s="643" t="s">
        <v>18</v>
      </c>
      <c r="C135" s="239">
        <v>0.42088391681109866</v>
      </c>
      <c r="D135" s="239">
        <v>-0.29000108578301037</v>
      </c>
      <c r="E135" s="1043">
        <v>0.29036018042751516</v>
      </c>
      <c r="F135" s="1041">
        <v>0.64404181020079654</v>
      </c>
      <c r="G135" s="239">
        <v>0.26103337892451756</v>
      </c>
      <c r="H135" s="1040">
        <v>-0.6402503292912527</v>
      </c>
      <c r="I135" s="1041">
        <v>-0.13485234896886694</v>
      </c>
      <c r="J135" s="239">
        <v>2.3759497250497551E-2</v>
      </c>
      <c r="K135" s="1040">
        <v>1.0393286060816056</v>
      </c>
      <c r="L135" s="240">
        <v>0.18772647396158371</v>
      </c>
    </row>
    <row r="136" spans="1:12" s="100" customFormat="1" ht="17.25" customHeight="1">
      <c r="A136" s="2" t="s">
        <v>19</v>
      </c>
      <c r="B136" s="644" t="s">
        <v>20</v>
      </c>
      <c r="C136" s="239">
        <v>-1.8282570043345516E-2</v>
      </c>
      <c r="D136" s="239">
        <v>9.1274767770284218E-2</v>
      </c>
      <c r="E136" s="1043">
        <v>0.10581174536854317</v>
      </c>
      <c r="F136" s="1041">
        <v>3.346271502897135E-2</v>
      </c>
      <c r="G136" s="239">
        <v>-8.4864237935347586E-3</v>
      </c>
      <c r="H136" s="1040">
        <v>0.12326441602965424</v>
      </c>
      <c r="I136" s="1041">
        <v>-0.22798055936445374</v>
      </c>
      <c r="J136" s="239">
        <v>4.0626823912053918E-2</v>
      </c>
      <c r="K136" s="1040">
        <v>-6.2043954048277908E-2</v>
      </c>
      <c r="L136" s="240">
        <v>1.1891351898096832E-3</v>
      </c>
    </row>
    <row r="137" spans="1:12" s="100" customFormat="1" ht="18" hidden="1" customHeight="1">
      <c r="A137" s="2" t="s">
        <v>282</v>
      </c>
      <c r="B137" s="643" t="s">
        <v>283</v>
      </c>
      <c r="C137" s="239">
        <v>-7.2838956991290171E-2</v>
      </c>
      <c r="D137" s="239">
        <v>1.4140742722340269E-2</v>
      </c>
      <c r="E137" s="1043">
        <v>-0.32450787469294679</v>
      </c>
      <c r="F137" s="1041">
        <v>-8.2692021196349622E-2</v>
      </c>
      <c r="G137" s="239">
        <v>-4.449897646635629E-2</v>
      </c>
      <c r="H137" s="1040">
        <v>-3.6341876254377785E-2</v>
      </c>
      <c r="I137" s="1041">
        <v>-0.11696541700328318</v>
      </c>
      <c r="J137" s="239">
        <v>-0.21965544815272275</v>
      </c>
      <c r="K137" s="1040">
        <v>-0.15338293741298287</v>
      </c>
      <c r="L137" s="240">
        <v>-7.7282436142169189E-2</v>
      </c>
    </row>
    <row r="138" spans="1:12" s="100" customFormat="1" ht="18" hidden="1" customHeight="1">
      <c r="A138" s="2" t="s">
        <v>287</v>
      </c>
      <c r="B138" s="643" t="s">
        <v>288</v>
      </c>
      <c r="C138" s="239">
        <v>6.136518412446864E-2</v>
      </c>
      <c r="D138" s="239">
        <v>-4.9714014163985458E-2</v>
      </c>
      <c r="E138" s="1043">
        <v>5.975081459454688E-3</v>
      </c>
      <c r="F138" s="1041">
        <v>3.1961119416377803E-2</v>
      </c>
      <c r="G138" s="239">
        <v>1.294966779965425E-3</v>
      </c>
      <c r="H138" s="1040">
        <v>4.9822527339928757E-2</v>
      </c>
      <c r="I138" s="1041">
        <v>9.3616106123510963E-3</v>
      </c>
      <c r="J138" s="239">
        <v>0.37408078299592395</v>
      </c>
      <c r="K138" s="1040">
        <v>4.2286618441901361E-2</v>
      </c>
      <c r="L138" s="240">
        <v>3.1714684990726327E-2</v>
      </c>
    </row>
    <row r="139" spans="1:12" s="100" customFormat="1" ht="18" hidden="1" customHeight="1">
      <c r="A139" s="2" t="s">
        <v>289</v>
      </c>
      <c r="B139" s="643" t="s">
        <v>290</v>
      </c>
      <c r="C139" s="239">
        <v>0.22875887092717256</v>
      </c>
      <c r="D139" s="239">
        <v>0.10345071834465502</v>
      </c>
      <c r="E139" s="1043">
        <v>1.4171781509809337E-2</v>
      </c>
      <c r="F139" s="1041">
        <v>0.21969895122392233</v>
      </c>
      <c r="G139" s="239">
        <v>0.1374196620186183</v>
      </c>
      <c r="H139" s="1040">
        <v>0.16748113758024938</v>
      </c>
      <c r="I139" s="1041">
        <v>4.613898009492029E-2</v>
      </c>
      <c r="J139" s="239">
        <v>2.8272500199715178E-3</v>
      </c>
      <c r="K139" s="1040">
        <v>6.0317666281881593E-2</v>
      </c>
      <c r="L139" s="240">
        <v>0.14782417043950341</v>
      </c>
    </row>
    <row r="140" spans="1:12" s="100" customFormat="1" ht="17.25" customHeight="1">
      <c r="A140" s="2" t="s">
        <v>341</v>
      </c>
      <c r="B140" s="643" t="s">
        <v>342</v>
      </c>
      <c r="C140" s="239">
        <v>0.1836491432916241</v>
      </c>
      <c r="D140" s="239">
        <v>5.3984184240859427E-2</v>
      </c>
      <c r="E140" s="1043">
        <v>-0.32295495386187539</v>
      </c>
      <c r="F140" s="1041">
        <v>0.15005247493036114</v>
      </c>
      <c r="G140" s="239">
        <v>7.9623012925921652E-2</v>
      </c>
      <c r="H140" s="1040">
        <v>0.3182258163382311</v>
      </c>
      <c r="I140" s="1041">
        <v>-8.132935399334737E-2</v>
      </c>
      <c r="J140" s="239">
        <v>7.8104945913941376E-2</v>
      </c>
      <c r="K140" s="1040">
        <v>-6.335888096553699E-2</v>
      </c>
      <c r="L140" s="240">
        <v>8.4028980538266088E-2</v>
      </c>
    </row>
    <row r="141" spans="1:12" s="100" customFormat="1" ht="18" hidden="1" customHeight="1">
      <c r="A141" s="2" t="s">
        <v>346</v>
      </c>
      <c r="B141" s="643" t="s">
        <v>347</v>
      </c>
      <c r="C141" s="239">
        <v>5.1783505959617719E-2</v>
      </c>
      <c r="D141" s="239">
        <v>-4.4898981144638576E-3</v>
      </c>
      <c r="E141" s="1043">
        <v>1.4716021733100292E-2</v>
      </c>
      <c r="F141" s="1041">
        <v>5.1120000672469544E-2</v>
      </c>
      <c r="G141" s="239">
        <v>7.8775080032320408E-2</v>
      </c>
      <c r="H141" s="1040">
        <v>9.0118036417976249E-2</v>
      </c>
      <c r="I141" s="1041">
        <v>0.11991415294104603</v>
      </c>
      <c r="J141" s="239">
        <v>1.2154281673046998E-2</v>
      </c>
      <c r="K141" s="1040">
        <v>1.5173869999997177E-3</v>
      </c>
      <c r="L141" s="240">
        <v>4.2323617122013484E-2</v>
      </c>
    </row>
    <row r="142" spans="1:12" s="100" customFormat="1" ht="18" hidden="1" customHeight="1">
      <c r="A142" s="2" t="s">
        <v>349</v>
      </c>
      <c r="B142" s="643" t="s">
        <v>350</v>
      </c>
      <c r="C142" s="239">
        <v>3.9237933659763899E-2</v>
      </c>
      <c r="D142" s="239">
        <v>-4.2964201575209377E-3</v>
      </c>
      <c r="E142" s="1043">
        <v>1.4957273650792692E-2</v>
      </c>
      <c r="F142" s="1041">
        <v>4.8193309603434063E-2</v>
      </c>
      <c r="G142" s="239">
        <v>6.5066274920228442E-2</v>
      </c>
      <c r="H142" s="1040">
        <v>5.3991949659238862E-2</v>
      </c>
      <c r="I142" s="1041">
        <v>-5.7631961427253776E-2</v>
      </c>
      <c r="J142" s="239">
        <v>4.5905317144039927E-2</v>
      </c>
      <c r="K142" s="1040">
        <v>7.8991332677849219E-3</v>
      </c>
      <c r="L142" s="240">
        <v>3.3665366171502939E-2</v>
      </c>
    </row>
    <row r="143" spans="1:12" s="100" customFormat="1" ht="18" hidden="1" customHeight="1">
      <c r="A143" s="2" t="s">
        <v>352</v>
      </c>
      <c r="B143" s="643" t="s">
        <v>353</v>
      </c>
      <c r="C143" s="239">
        <v>8.262430022012969E-2</v>
      </c>
      <c r="D143" s="239">
        <v>1.9560707024908106E-3</v>
      </c>
      <c r="E143" s="1043">
        <v>1.2603546479536765E-2</v>
      </c>
      <c r="F143" s="1041">
        <v>5.7443419013455406E-2</v>
      </c>
      <c r="G143" s="239">
        <v>2.0613611234800891E-2</v>
      </c>
      <c r="H143" s="1040">
        <v>8.2100523287955723E-2</v>
      </c>
      <c r="I143" s="1041">
        <v>9.1594879226493522E-2</v>
      </c>
      <c r="J143" s="239">
        <v>0.1321194987096142</v>
      </c>
      <c r="K143" s="1040">
        <v>3.0609956493364524E-2</v>
      </c>
      <c r="L143" s="240">
        <v>4.9645968010638412E-2</v>
      </c>
    </row>
    <row r="144" spans="1:12" s="100" customFormat="1" ht="17.25" customHeight="1">
      <c r="A144" s="2" t="s">
        <v>356</v>
      </c>
      <c r="B144" s="643" t="s">
        <v>357</v>
      </c>
      <c r="C144" s="239">
        <v>0.12842362684445971</v>
      </c>
      <c r="D144" s="239">
        <v>4.3200591364525587E-3</v>
      </c>
      <c r="E144" s="1043">
        <v>5.1741654817536398E-2</v>
      </c>
      <c r="F144" s="1041">
        <v>9.4882770589228879E-2</v>
      </c>
      <c r="G144" s="239">
        <v>0.15056035004864904</v>
      </c>
      <c r="H144" s="1040">
        <v>0.32678874401524299</v>
      </c>
      <c r="I144" s="1041">
        <v>0.11946032706833018</v>
      </c>
      <c r="J144" s="239">
        <v>0.27068466658202295</v>
      </c>
      <c r="K144" s="1040">
        <v>0.49094175758841468</v>
      </c>
      <c r="L144" s="240">
        <v>0.15598159663131514</v>
      </c>
    </row>
    <row r="145" spans="1:12" s="100" customFormat="1" ht="18" hidden="1" customHeight="1">
      <c r="A145" s="2" t="s">
        <v>358</v>
      </c>
      <c r="B145" s="643" t="s">
        <v>359</v>
      </c>
      <c r="C145" s="239">
        <v>-1.513059600968971E-3</v>
      </c>
      <c r="D145" s="239">
        <v>7.9061258189461071E-3</v>
      </c>
      <c r="E145" s="1043">
        <v>2.6835948605719629E-2</v>
      </c>
      <c r="F145" s="1041">
        <v>5.3138196481212388E-2</v>
      </c>
      <c r="G145" s="239">
        <v>3.9029994252481569E-3</v>
      </c>
      <c r="H145" s="1040">
        <v>-3.9840246518664038E-3</v>
      </c>
      <c r="I145" s="1041">
        <v>0.13350975526161085</v>
      </c>
      <c r="J145" s="239">
        <v>-0.11276626201712625</v>
      </c>
      <c r="K145" s="1040">
        <v>3.1720560280816115E-2</v>
      </c>
      <c r="L145" s="240">
        <v>1.189923365276651E-2</v>
      </c>
    </row>
    <row r="146" spans="1:12" s="100" customFormat="1" ht="18" hidden="1" customHeight="1">
      <c r="A146" s="2" t="s">
        <v>360</v>
      </c>
      <c r="B146" s="643" t="s">
        <v>361</v>
      </c>
      <c r="C146" s="239">
        <v>5.1625407709518206E-2</v>
      </c>
      <c r="D146" s="239">
        <v>-1.0460857032227282E-2</v>
      </c>
      <c r="E146" s="1043">
        <v>-3.8868843347011767E-3</v>
      </c>
      <c r="F146" s="1041">
        <v>0.23059842228516253</v>
      </c>
      <c r="G146" s="239">
        <v>2.0844833130462103E-2</v>
      </c>
      <c r="H146" s="1040">
        <v>5.3658648448904236E-2</v>
      </c>
      <c r="I146" s="1041">
        <v>7.1405599038719889E-2</v>
      </c>
      <c r="J146" s="239">
        <v>0.14651217277918191</v>
      </c>
      <c r="K146" s="1040">
        <v>-1.7176447666299516E-2</v>
      </c>
      <c r="L146" s="240">
        <v>5.9688688090871994E-2</v>
      </c>
    </row>
    <row r="147" spans="1:12" s="100" customFormat="1" ht="18" hidden="1" customHeight="1">
      <c r="A147" s="2" t="s">
        <v>362</v>
      </c>
      <c r="B147" s="643" t="s">
        <v>363</v>
      </c>
      <c r="C147" s="239">
        <v>-3.1673905745010326E-2</v>
      </c>
      <c r="D147" s="239">
        <v>0.21668504504965277</v>
      </c>
      <c r="E147" s="1043">
        <v>0.56586943083069752</v>
      </c>
      <c r="F147" s="1041">
        <v>-4.4821229377012113E-2</v>
      </c>
      <c r="G147" s="239">
        <v>5.4843132865289933E-2</v>
      </c>
      <c r="H147" s="1040">
        <v>7.9318519266583454E-2</v>
      </c>
      <c r="I147" s="1041">
        <v>5.0889492298377944E-4</v>
      </c>
      <c r="J147" s="239">
        <v>-0.19738608334766392</v>
      </c>
      <c r="K147" s="1040">
        <v>-8.2052852652565056E-5</v>
      </c>
      <c r="L147" s="240">
        <v>2.0686060885034441E-2</v>
      </c>
    </row>
    <row r="148" spans="1:12" s="100" customFormat="1" ht="17.25" customHeight="1">
      <c r="A148" s="2" t="s">
        <v>368</v>
      </c>
      <c r="B148" s="643" t="s">
        <v>368</v>
      </c>
      <c r="C148" s="239">
        <v>7.0241066718388354E-2</v>
      </c>
      <c r="D148" s="239">
        <v>0.22250026103071285</v>
      </c>
      <c r="E148" s="1043">
        <v>0.7134698540060449</v>
      </c>
      <c r="F148" s="1041">
        <v>0.57337573786865426</v>
      </c>
      <c r="G148" s="239">
        <v>0.13277837979148202</v>
      </c>
      <c r="H148" s="1040">
        <v>0.19084512200256609</v>
      </c>
      <c r="I148" s="1041">
        <v>0.33586444098983664</v>
      </c>
      <c r="J148" s="239">
        <v>-0.24034243466720048</v>
      </c>
      <c r="K148" s="1040">
        <v>5.0823741664140852E-2</v>
      </c>
      <c r="L148" s="240">
        <v>0.17931675141741354</v>
      </c>
    </row>
    <row r="149" spans="1:12" s="100" customFormat="1" ht="18" hidden="1" customHeight="1">
      <c r="A149" s="2" t="s">
        <v>368</v>
      </c>
      <c r="B149" s="643" t="s">
        <v>371</v>
      </c>
      <c r="C149" s="239">
        <v>-3.2027781105139812E-2</v>
      </c>
      <c r="D149" s="239">
        <v>1.7057723968520788E-2</v>
      </c>
      <c r="E149" s="1043">
        <v>-1.1932582530577062E-2</v>
      </c>
      <c r="F149" s="1041">
        <v>2.1664266775592696E-2</v>
      </c>
      <c r="G149" s="239">
        <v>1.7743423625024336E-2</v>
      </c>
      <c r="H149" s="1040">
        <v>2.4275650118483396E-2</v>
      </c>
      <c r="I149" s="1041">
        <v>-8.6758098346661094E-2</v>
      </c>
      <c r="J149" s="239">
        <v>-6.6805242977763862E-3</v>
      </c>
      <c r="K149" s="1040">
        <v>2.4010117720926507E-2</v>
      </c>
      <c r="L149" s="240">
        <v>3.4401976503454904E-3</v>
      </c>
    </row>
    <row r="150" spans="1:12" s="100" customFormat="1" ht="18" hidden="1" customHeight="1">
      <c r="A150" s="2" t="s">
        <v>368</v>
      </c>
      <c r="B150" s="643" t="s">
        <v>372</v>
      </c>
      <c r="C150" s="239">
        <v>2.3694341891306994E-2</v>
      </c>
      <c r="D150" s="239">
        <v>9.6942332191615895E-4</v>
      </c>
      <c r="E150" s="1043">
        <v>4.2874313126244394E-2</v>
      </c>
      <c r="F150" s="1041">
        <v>-0.38459493076846057</v>
      </c>
      <c r="G150" s="239">
        <v>1.6854348812603729E-2</v>
      </c>
      <c r="H150" s="1040">
        <v>4.0444842572772162</v>
      </c>
      <c r="I150" s="1041">
        <v>-2.072147340333115E-2</v>
      </c>
      <c r="J150" s="239">
        <v>2.3269389756181202E-2</v>
      </c>
      <c r="K150" s="1040">
        <v>1.5734645424566169E-2</v>
      </c>
      <c r="L150" s="240">
        <v>1.5218763945791584E-2</v>
      </c>
    </row>
    <row r="151" spans="1:12" s="100" customFormat="1" ht="18" hidden="1" customHeight="1">
      <c r="A151" s="2" t="s">
        <v>368</v>
      </c>
      <c r="B151" s="643" t="s">
        <v>374</v>
      </c>
      <c r="C151" s="239">
        <v>0.1133538636536025</v>
      </c>
      <c r="D151" s="239">
        <v>1.7057747956138777E-2</v>
      </c>
      <c r="E151" s="1043">
        <v>-3.805399514889576E-3</v>
      </c>
      <c r="F151" s="1041">
        <v>0.11313765367125891</v>
      </c>
      <c r="G151" s="239">
        <v>0.11026759469737568</v>
      </c>
      <c r="H151" s="1040">
        <v>8.701102475111358E-2</v>
      </c>
      <c r="I151" s="1041">
        <v>0.29670210421362803</v>
      </c>
      <c r="J151" s="239">
        <v>0.4149996718072429</v>
      </c>
      <c r="K151" s="1040">
        <v>6.3834743121003257E-3</v>
      </c>
      <c r="L151" s="240">
        <v>9.3901524956202839E-2</v>
      </c>
    </row>
    <row r="152" spans="1:12" s="100" customFormat="1" ht="17.25" customHeight="1">
      <c r="A152" s="2" t="s">
        <v>368</v>
      </c>
      <c r="B152" s="643" t="s">
        <v>375</v>
      </c>
      <c r="C152" s="239">
        <v>-8.0549927532120216E-2</v>
      </c>
      <c r="D152" s="239">
        <v>-2.1312487938064055E-2</v>
      </c>
      <c r="E152" s="1043">
        <v>-3.0575896883954842E-2</v>
      </c>
      <c r="F152" s="1041">
        <v>-0.4329264361785205</v>
      </c>
      <c r="G152" s="239">
        <v>0.26697458645135752</v>
      </c>
      <c r="H152" s="1040">
        <v>3.7244803511477991</v>
      </c>
      <c r="I152" s="1041">
        <v>-0.15356303896536935</v>
      </c>
      <c r="J152" s="239">
        <v>4.0668582953072706E-2</v>
      </c>
      <c r="K152" s="1040">
        <v>0.26801528868958735</v>
      </c>
      <c r="L152" s="240">
        <v>4.5007149320411353E-2</v>
      </c>
    </row>
    <row r="153" spans="1:12" s="100" customFormat="1" ht="18" hidden="1" customHeight="1">
      <c r="A153" s="2" t="s">
        <v>368</v>
      </c>
      <c r="B153" s="643" t="s">
        <v>376</v>
      </c>
      <c r="C153" s="239">
        <v>0.27906571337494757</v>
      </c>
      <c r="D153" s="239">
        <v>8.2375886315057489E-2</v>
      </c>
      <c r="E153" s="1043">
        <v>2.6598971443014967E-2</v>
      </c>
      <c r="F153" s="1041">
        <v>0.27209250779426181</v>
      </c>
      <c r="G153" s="239">
        <v>6.5996961970785181E-2</v>
      </c>
      <c r="H153" s="1040">
        <v>0.20258298528861415</v>
      </c>
      <c r="I153" s="1041">
        <v>0.27559674346509394</v>
      </c>
      <c r="J153" s="239">
        <v>2.387032977993411E-2</v>
      </c>
      <c r="K153" s="1040">
        <v>4.0472630240090686E-2</v>
      </c>
      <c r="L153" s="240">
        <v>0.14716277171624687</v>
      </c>
    </row>
    <row r="154" spans="1:12" s="100" customFormat="1" ht="18" hidden="1" customHeight="1">
      <c r="A154" s="2" t="s">
        <v>368</v>
      </c>
      <c r="B154" s="643" t="s">
        <v>378</v>
      </c>
      <c r="C154" s="239">
        <v>4.4295468013277856E-2</v>
      </c>
      <c r="D154" s="239">
        <v>-5.3745151349199457E-3</v>
      </c>
      <c r="E154" s="1043">
        <v>3.5113402513208852E-2</v>
      </c>
      <c r="F154" s="1041">
        <v>-3.8783672314270301E-3</v>
      </c>
      <c r="G154" s="239">
        <v>0.15872414214290004</v>
      </c>
      <c r="H154" s="1040">
        <v>2.3828343378644722E-2</v>
      </c>
      <c r="I154" s="1041">
        <v>-1.1216119408526152E-2</v>
      </c>
      <c r="J154" s="239">
        <v>3.0348654780408293E-2</v>
      </c>
      <c r="K154" s="1040">
        <v>3.3188809447117745E-2</v>
      </c>
      <c r="L154" s="240">
        <v>5.069536487188904E-2</v>
      </c>
    </row>
    <row r="155" spans="1:12" s="100" customFormat="1" ht="18" hidden="1" customHeight="1">
      <c r="A155" s="2" t="s">
        <v>368</v>
      </c>
      <c r="B155" s="643" t="s">
        <v>379</v>
      </c>
      <c r="C155" s="239">
        <v>9.9477016272884342E-2</v>
      </c>
      <c r="D155" s="239">
        <v>1.8938029149918011E-2</v>
      </c>
      <c r="E155" s="1043">
        <v>1.8783261831661621E-2</v>
      </c>
      <c r="F155" s="1041">
        <v>7.3821535851100642E-2</v>
      </c>
      <c r="G155" s="239">
        <v>8.7363412377778796E-2</v>
      </c>
      <c r="H155" s="1040">
        <v>1.2532872652974106E-2</v>
      </c>
      <c r="I155" s="1041">
        <v>6.1566086425445365E-2</v>
      </c>
      <c r="J155" s="239">
        <v>-0.16061364134599601</v>
      </c>
      <c r="K155" s="1040">
        <v>3.4128797371579415E-2</v>
      </c>
      <c r="L155" s="240">
        <v>5.7499121081686214E-2</v>
      </c>
    </row>
    <row r="156" spans="1:12" s="100" customFormat="1" ht="17.25" customHeight="1">
      <c r="A156" s="2"/>
      <c r="B156" s="643" t="s">
        <v>386</v>
      </c>
      <c r="C156" s="239">
        <v>0.54042668765600232</v>
      </c>
      <c r="D156" s="239">
        <v>0.13256640054361193</v>
      </c>
      <c r="E156" s="1043">
        <v>0.16321228370099264</v>
      </c>
      <c r="F156" s="1041">
        <v>0.49659320277897195</v>
      </c>
      <c r="G156" s="239">
        <v>0.40504407550911653</v>
      </c>
      <c r="H156" s="1040">
        <v>0.30098106281487508</v>
      </c>
      <c r="I156" s="1041">
        <v>0.23188369442764253</v>
      </c>
      <c r="J156" s="239">
        <v>1.4548666038172111E-2</v>
      </c>
      <c r="K156" s="1040">
        <v>0.48086999203741465</v>
      </c>
      <c r="L156" s="240">
        <v>0.38881807614949865</v>
      </c>
    </row>
    <row r="157" spans="1:12" s="100" customFormat="1" ht="18" hidden="1" customHeight="1">
      <c r="A157" s="2"/>
      <c r="B157" s="643" t="s">
        <v>393</v>
      </c>
      <c r="C157" s="239">
        <v>-9.6239547659540091E-3</v>
      </c>
      <c r="D157" s="239">
        <v>0.11368313986354411</v>
      </c>
      <c r="E157" s="1043">
        <v>1.9599325353124145E-2</v>
      </c>
      <c r="F157" s="1041">
        <v>8.5154254198163193E-2</v>
      </c>
      <c r="G157" s="239">
        <v>1.5049980118093611E-2</v>
      </c>
      <c r="H157" s="1040">
        <v>-2.8633246046447316E-2</v>
      </c>
      <c r="I157" s="1041">
        <v>5.8577010516233666E-2</v>
      </c>
      <c r="J157" s="239">
        <v>3.0089821613553849E-2</v>
      </c>
      <c r="K157" s="1040">
        <v>2.6043175543619304E-2</v>
      </c>
      <c r="L157" s="240">
        <v>2.7942584809694693E-2</v>
      </c>
    </row>
    <row r="158" spans="1:12" s="100" customFormat="1" ht="18" hidden="1" customHeight="1">
      <c r="A158" s="2"/>
      <c r="B158" s="643" t="s">
        <v>414</v>
      </c>
      <c r="C158" s="239">
        <v>3.7493565124576973E-2</v>
      </c>
      <c r="D158" s="239">
        <v>5.618198283824679E-2</v>
      </c>
      <c r="E158" s="1043">
        <v>-1.3621796410924077E-3</v>
      </c>
      <c r="F158" s="1041">
        <v>-3.3277096595650438E-2</v>
      </c>
      <c r="G158" s="239">
        <v>5.6008518966993472E-3</v>
      </c>
      <c r="H158" s="1040">
        <v>-4.1287229029376314E-3</v>
      </c>
      <c r="I158" s="1041">
        <v>-9.1686153907216031E-2</v>
      </c>
      <c r="J158" s="239">
        <v>8.1841407011991763E-3</v>
      </c>
      <c r="K158" s="1040">
        <v>1.425878094944389E-2</v>
      </c>
      <c r="L158" s="240">
        <v>1.2661501373743136E-2</v>
      </c>
    </row>
    <row r="159" spans="1:12" s="100" customFormat="1" ht="18" hidden="1" customHeight="1">
      <c r="A159" s="2"/>
      <c r="B159" s="643" t="s">
        <v>415</v>
      </c>
      <c r="C159" s="239">
        <v>-1.1660993121984093E-2</v>
      </c>
      <c r="D159" s="239">
        <v>-3.6481856800974362E-3</v>
      </c>
      <c r="E159" s="1043">
        <v>-2.407373820243951E-2</v>
      </c>
      <c r="F159" s="1041">
        <v>7.9037961729190365E-2</v>
      </c>
      <c r="G159" s="239">
        <v>1.3552902678933896E-2</v>
      </c>
      <c r="H159" s="1040">
        <v>8.1913904464829421E-2</v>
      </c>
      <c r="I159" s="1041">
        <v>8.6233297709044074E-2</v>
      </c>
      <c r="J159" s="239">
        <v>0.11842082277613593</v>
      </c>
      <c r="K159" s="1040">
        <v>3.6815534822777288E-2</v>
      </c>
      <c r="L159" s="240">
        <v>2.5981724270785708E-2</v>
      </c>
    </row>
    <row r="160" spans="1:12" s="100" customFormat="1" ht="17.25" customHeight="1">
      <c r="A160" s="2"/>
      <c r="B160" s="643" t="s">
        <v>419</v>
      </c>
      <c r="C160" s="239">
        <v>-6.4956650024064182E-3</v>
      </c>
      <c r="D160" s="239">
        <v>0.20795315933509351</v>
      </c>
      <c r="E160" s="1043">
        <v>2.746072187362094E-2</v>
      </c>
      <c r="F160" s="1041">
        <v>0.21785738649656711</v>
      </c>
      <c r="G160" s="239">
        <v>1.8802026534168507E-2</v>
      </c>
      <c r="H160" s="1040">
        <v>-8.9723701934562056E-2</v>
      </c>
      <c r="I160" s="1041">
        <v>0.13987125143864371</v>
      </c>
      <c r="J160" s="239">
        <v>8.1372254731597815E-2</v>
      </c>
      <c r="K160" s="1040">
        <v>8.8686448698724801E-2</v>
      </c>
      <c r="L160" s="240">
        <v>6.3812901418805981E-2</v>
      </c>
    </row>
    <row r="161" spans="1:12" s="100" customFormat="1" ht="18" hidden="1" customHeight="1">
      <c r="A161" s="2"/>
      <c r="B161" s="643" t="s">
        <v>421</v>
      </c>
      <c r="C161" s="239">
        <v>-5.7615071218631561E-2</v>
      </c>
      <c r="D161" s="239">
        <v>0.16158644585497561</v>
      </c>
      <c r="E161" s="1043">
        <v>-1.4294764155924537E-2</v>
      </c>
      <c r="F161" s="1041">
        <v>1.6374993821621924E-2</v>
      </c>
      <c r="G161" s="239">
        <v>1.2392338941357113E-2</v>
      </c>
      <c r="H161" s="1040">
        <v>-0.15005594342989648</v>
      </c>
      <c r="I161" s="1041">
        <v>-4.4357283555097736E-2</v>
      </c>
      <c r="J161" s="239">
        <v>-0.12953480578478088</v>
      </c>
      <c r="K161" s="1040">
        <v>6.1719386103047938E-4</v>
      </c>
      <c r="L161" s="240">
        <v>-2.2845318930848658E-3</v>
      </c>
    </row>
    <row r="162" spans="1:12" s="100" customFormat="1" ht="18" hidden="1" customHeight="1">
      <c r="A162" s="2"/>
      <c r="B162" s="643" t="s">
        <v>422</v>
      </c>
      <c r="C162" s="239">
        <v>-1.5109407508017324E-2</v>
      </c>
      <c r="D162" s="239">
        <v>9.6347956271767825E-3</v>
      </c>
      <c r="E162" s="1043">
        <v>1.7555935726090658E-2</v>
      </c>
      <c r="F162" s="1041">
        <v>-2.3290961297000409E-2</v>
      </c>
      <c r="G162" s="239">
        <v>2.1066656070072874E-2</v>
      </c>
      <c r="H162" s="1040">
        <v>4.0100003722865887E-2</v>
      </c>
      <c r="I162" s="1041">
        <v>1.8433775312047551E-3</v>
      </c>
      <c r="J162" s="239">
        <v>-2.8130806678063218E-2</v>
      </c>
      <c r="K162" s="1040">
        <v>-2.2155913954002258E-3</v>
      </c>
      <c r="L162" s="240">
        <v>1.5527312481509656E-3</v>
      </c>
    </row>
    <row r="163" spans="1:12" s="100" customFormat="1" ht="18" hidden="1" customHeight="1">
      <c r="A163" s="2"/>
      <c r="B163" s="643" t="s">
        <v>427</v>
      </c>
      <c r="C163" s="239">
        <v>2.0297251212547714E-2</v>
      </c>
      <c r="D163" s="239">
        <v>-4.236614665765745E-2</v>
      </c>
      <c r="E163" s="1043">
        <v>-1.3589239052698909E-2</v>
      </c>
      <c r="F163" s="1041">
        <v>-1.3755192692662004E-3</v>
      </c>
      <c r="G163" s="239">
        <v>-5.811361591922759E-2</v>
      </c>
      <c r="H163" s="1040">
        <v>-5.954787681560015E-2</v>
      </c>
      <c r="I163" s="1041">
        <v>-1.0956067205565741E-2</v>
      </c>
      <c r="J163" s="239">
        <v>0.13346248936683502</v>
      </c>
      <c r="K163" s="1040">
        <v>-4.2903647060542879E-2</v>
      </c>
      <c r="L163" s="240">
        <v>-2.4353987732572982E-2</v>
      </c>
    </row>
    <row r="164" spans="1:12" s="100" customFormat="1" ht="17.25" customHeight="1">
      <c r="A164" s="2"/>
      <c r="B164" s="644" t="s">
        <v>430</v>
      </c>
      <c r="C164" s="961">
        <v>-3.475329205174486E-3</v>
      </c>
      <c r="D164" s="961">
        <v>0.15341052803157312</v>
      </c>
      <c r="E164" s="1044">
        <v>1.954920681220065E-2</v>
      </c>
      <c r="F164" s="1045">
        <v>6.337201667705486E-2</v>
      </c>
      <c r="G164" s="961">
        <v>7.0263224637044316E-4</v>
      </c>
      <c r="H164" s="1046">
        <v>-0.10600147420327077</v>
      </c>
      <c r="I164" s="1045">
        <v>-5.8630783848775273E-3</v>
      </c>
      <c r="J164" s="961">
        <v>-4.0552601183495005E-2</v>
      </c>
      <c r="K164" s="1046">
        <v>-6.8845687477350039E-3</v>
      </c>
      <c r="L164" s="962">
        <v>1.7691514121412399E-2</v>
      </c>
    </row>
    <row r="165" spans="1:12" s="100" customFormat="1" ht="17.25" hidden="1" customHeight="1">
      <c r="A165" s="2"/>
      <c r="B165" s="643" t="s">
        <v>436</v>
      </c>
      <c r="C165" s="239">
        <v>0.10134622094378855</v>
      </c>
      <c r="D165" s="239">
        <v>3.9830407171170507E-2</v>
      </c>
      <c r="E165" s="1043">
        <v>1.3497938699515244E-2</v>
      </c>
      <c r="F165" s="1041">
        <v>0.14197464337571311</v>
      </c>
      <c r="G165" s="239">
        <v>8.1574494502151623E-2</v>
      </c>
      <c r="H165" s="1040">
        <v>0.10312098470297987</v>
      </c>
      <c r="I165" s="1041">
        <v>0.10951876199765226</v>
      </c>
      <c r="J165" s="239">
        <v>0.17317664523318213</v>
      </c>
      <c r="K165" s="1040">
        <v>5.5137988593794061E-2</v>
      </c>
      <c r="L165" s="240">
        <v>8.7264049145247061E-2</v>
      </c>
    </row>
    <row r="166" spans="1:12" s="100" customFormat="1" ht="17.25" hidden="1" customHeight="1" thickBot="1">
      <c r="A166" s="3" t="s">
        <v>368</v>
      </c>
      <c r="B166" s="644" t="s">
        <v>439</v>
      </c>
      <c r="C166" s="961">
        <v>-1.6379070549169778E-2</v>
      </c>
      <c r="D166" s="961">
        <v>-1.5600344478996386E-2</v>
      </c>
      <c r="E166" s="1044">
        <v>-9.04333357277738E-3</v>
      </c>
      <c r="F166" s="1045">
        <v>-3.8222779016300105E-2</v>
      </c>
      <c r="G166" s="961">
        <v>-6.8433129941519677E-2</v>
      </c>
      <c r="H166" s="1046">
        <v>0.17749839932136724</v>
      </c>
      <c r="I166" s="1045">
        <v>-4.0877371522872546E-2</v>
      </c>
      <c r="J166" s="961">
        <v>-3.9707297447291415E-2</v>
      </c>
      <c r="K166" s="1046">
        <v>6.6604557201237124E-3</v>
      </c>
      <c r="L166" s="962">
        <v>-1.5323893038504056E-2</v>
      </c>
    </row>
    <row r="167" spans="1:12" s="100" customFormat="1" ht="17.25" hidden="1" customHeight="1" thickBot="1">
      <c r="A167" s="3" t="s">
        <v>368</v>
      </c>
      <c r="B167" s="912" t="s">
        <v>442</v>
      </c>
      <c r="C167" s="959">
        <v>9.9486827716029434E-3</v>
      </c>
      <c r="D167" s="959">
        <v>9.9457217575606577E-3</v>
      </c>
      <c r="E167" s="1048">
        <v>-4.2575239591158753E-3</v>
      </c>
      <c r="F167" s="1049">
        <v>2.2787999471322491E-2</v>
      </c>
      <c r="G167" s="959">
        <v>3.2626403432761075E-2</v>
      </c>
      <c r="H167" s="1050">
        <v>8.8035538655303336E-3</v>
      </c>
      <c r="I167" s="1049">
        <v>-2.3687852893807457E-2</v>
      </c>
      <c r="J167" s="959">
        <v>8.9766081340547629E-2</v>
      </c>
      <c r="K167" s="1050">
        <v>9.5634835212981724E-3</v>
      </c>
      <c r="L167" s="960">
        <v>1.7336392026124872E-2</v>
      </c>
    </row>
    <row r="168" spans="1:12" s="100" customFormat="1" ht="17.25" customHeight="1" thickBot="1">
      <c r="A168" s="3">
        <v>0</v>
      </c>
      <c r="B168" s="912" t="s">
        <v>454</v>
      </c>
      <c r="C168" s="959">
        <v>0.22821166293457665</v>
      </c>
      <c r="D168" s="959">
        <v>5.0855853980136707E-2</v>
      </c>
      <c r="E168" s="1048">
        <v>0.10633723810495718</v>
      </c>
      <c r="F168" s="1049">
        <v>0.25870133462783734</v>
      </c>
      <c r="G168" s="959">
        <v>0.17075936661560248</v>
      </c>
      <c r="H168" s="1050">
        <v>0.1721982886412721</v>
      </c>
      <c r="I168" s="1049">
        <v>0.24019685522262885</v>
      </c>
      <c r="J168" s="959">
        <v>0.14003033417002211</v>
      </c>
      <c r="K168" s="1050">
        <v>0.1259448717500935</v>
      </c>
      <c r="L168" s="960">
        <v>0.17110451366976301</v>
      </c>
    </row>
    <row r="169" spans="1:12" ht="12" customHeight="1">
      <c r="A169" s="28"/>
      <c r="B169" s="28"/>
      <c r="C169" s="241"/>
      <c r="D169" s="241"/>
      <c r="E169" s="241"/>
      <c r="F169" s="241"/>
      <c r="G169" s="241"/>
      <c r="H169" s="241"/>
      <c r="I169" s="241"/>
      <c r="J169" s="241"/>
      <c r="K169" s="241"/>
      <c r="L169" s="241"/>
    </row>
    <row r="170" spans="1:12" ht="18" customHeight="1">
      <c r="B170" s="185" t="s">
        <v>61</v>
      </c>
      <c r="C170" s="241"/>
      <c r="D170" s="241"/>
      <c r="E170" s="241"/>
      <c r="F170" s="241"/>
      <c r="G170" s="241"/>
      <c r="H170" s="241"/>
      <c r="I170" s="241"/>
      <c r="J170" s="241"/>
      <c r="K170" s="241"/>
      <c r="L170" s="241"/>
    </row>
    <row r="171" spans="1:12" ht="7.5" customHeight="1" thickBot="1">
      <c r="A171" s="28"/>
      <c r="B171" s="28"/>
      <c r="C171" s="241"/>
      <c r="D171" s="241"/>
      <c r="E171" s="241"/>
      <c r="F171" s="241"/>
      <c r="G171" s="241"/>
      <c r="H171" s="241"/>
      <c r="I171" s="241"/>
      <c r="J171" s="241"/>
      <c r="K171" s="241"/>
      <c r="L171" s="241"/>
    </row>
    <row r="172" spans="1:12" s="195" customFormat="1" ht="20.25" customHeight="1" thickBot="1">
      <c r="A172" s="328"/>
      <c r="B172" s="634"/>
      <c r="C172" s="351" t="s">
        <v>51</v>
      </c>
      <c r="D172" s="352" t="s">
        <v>52</v>
      </c>
      <c r="E172" s="353" t="s">
        <v>53</v>
      </c>
      <c r="F172" s="354" t="s">
        <v>54</v>
      </c>
      <c r="G172" s="352" t="s">
        <v>55</v>
      </c>
      <c r="H172" s="353" t="s">
        <v>56</v>
      </c>
      <c r="I172" s="352" t="s">
        <v>57</v>
      </c>
      <c r="J172" s="352" t="s">
        <v>58</v>
      </c>
      <c r="K172" s="353" t="s">
        <v>59</v>
      </c>
      <c r="L172" s="355" t="s">
        <v>33</v>
      </c>
    </row>
    <row r="173" spans="1:12" s="100" customFormat="1" ht="17.25" hidden="1" customHeight="1" thickTop="1">
      <c r="A173" s="2" t="s">
        <v>10</v>
      </c>
      <c r="B173" s="644" t="s">
        <v>9</v>
      </c>
      <c r="C173" s="1053">
        <v>0.16181950517879878</v>
      </c>
      <c r="D173" s="239">
        <v>0.32619968793218018</v>
      </c>
      <c r="E173" s="1040">
        <v>1.812340637828451E-2</v>
      </c>
      <c r="F173" s="1041">
        <v>9.8914789795002345E-2</v>
      </c>
      <c r="G173" s="239">
        <v>0.22028237737309805</v>
      </c>
      <c r="H173" s="1040">
        <v>1.2113001339848779E-2</v>
      </c>
      <c r="I173" s="1042">
        <v>2.4657744944623805E-2</v>
      </c>
      <c r="J173" s="239">
        <v>4.9574274410765527E-2</v>
      </c>
      <c r="K173" s="1040">
        <v>8.8315212647398084E-2</v>
      </c>
      <c r="L173" s="240">
        <v>1</v>
      </c>
    </row>
    <row r="174" spans="1:12" s="100" customFormat="1" ht="17.25" customHeight="1" thickTop="1">
      <c r="A174" s="2" t="s">
        <v>11</v>
      </c>
      <c r="B174" s="643" t="s">
        <v>12</v>
      </c>
      <c r="C174" s="239">
        <v>0.15876358134143223</v>
      </c>
      <c r="D174" s="239">
        <v>0.30533030059111144</v>
      </c>
      <c r="E174" s="1040">
        <v>1.7954835258269537E-2</v>
      </c>
      <c r="F174" s="1041">
        <v>9.4183929892235924E-2</v>
      </c>
      <c r="G174" s="239">
        <v>0.22944447702627915</v>
      </c>
      <c r="H174" s="1040">
        <v>1.1918434475288505E-2</v>
      </c>
      <c r="I174" s="1042">
        <v>2.3033696889104793E-2</v>
      </c>
      <c r="J174" s="239">
        <v>4.8875093035290168E-2</v>
      </c>
      <c r="K174" s="1040">
        <v>0.11049565149098826</v>
      </c>
      <c r="L174" s="240">
        <v>1</v>
      </c>
    </row>
    <row r="175" spans="1:12" s="100" customFormat="1" ht="17.25" customHeight="1">
      <c r="A175" s="2" t="s">
        <v>13</v>
      </c>
      <c r="B175" s="643" t="s">
        <v>14</v>
      </c>
      <c r="C175" s="239">
        <v>0.17739697217858907</v>
      </c>
      <c r="D175" s="239">
        <v>0.26847015381047257</v>
      </c>
      <c r="E175" s="1040">
        <v>1.8115295328303114E-2</v>
      </c>
      <c r="F175" s="1041">
        <v>9.4275447001318582E-2</v>
      </c>
      <c r="G175" s="239">
        <v>0.19423035474541331</v>
      </c>
      <c r="H175" s="1040">
        <v>4.4424042722991539E-2</v>
      </c>
      <c r="I175" s="1042">
        <v>4.7044946984465444E-2</v>
      </c>
      <c r="J175" s="239">
        <v>5.3658157075610356E-2</v>
      </c>
      <c r="K175" s="1040">
        <v>0.10238463015283585</v>
      </c>
      <c r="L175" s="240">
        <v>1</v>
      </c>
    </row>
    <row r="176" spans="1:12" s="100" customFormat="1" ht="17.25" customHeight="1">
      <c r="A176" s="2" t="s">
        <v>15</v>
      </c>
      <c r="B176" s="643" t="s">
        <v>16</v>
      </c>
      <c r="C176" s="239">
        <v>0.21106085748268777</v>
      </c>
      <c r="D176" s="239">
        <v>0.25504483091737518</v>
      </c>
      <c r="E176" s="1043">
        <v>1.7491250407042643E-2</v>
      </c>
      <c r="F176" s="1041">
        <v>0.10726143163054169</v>
      </c>
      <c r="G176" s="239">
        <v>0.18669659330159724</v>
      </c>
      <c r="H176" s="1040">
        <v>4.2404086896305343E-2</v>
      </c>
      <c r="I176" s="1042">
        <v>4.992856351291837E-2</v>
      </c>
      <c r="J176" s="239">
        <v>5.0595601851631734E-2</v>
      </c>
      <c r="K176" s="1040">
        <v>7.9516783999900129E-2</v>
      </c>
      <c r="L176" s="240">
        <v>1</v>
      </c>
    </row>
    <row r="177" spans="1:12" s="100" customFormat="1" ht="17.25" customHeight="1">
      <c r="A177" s="2" t="s">
        <v>17</v>
      </c>
      <c r="B177" s="643" t="s">
        <v>18</v>
      </c>
      <c r="C177" s="239">
        <v>0.25249330080623456</v>
      </c>
      <c r="D177" s="239">
        <v>0.15246065234532194</v>
      </c>
      <c r="E177" s="1043">
        <v>1.9002702664236822E-2</v>
      </c>
      <c r="F177" s="1041">
        <v>0.14847044508019311</v>
      </c>
      <c r="G177" s="239">
        <v>0.1982195741579677</v>
      </c>
      <c r="H177" s="1040">
        <v>1.2843745283179032E-2</v>
      </c>
      <c r="I177" s="1042">
        <v>3.6368288818623404E-2</v>
      </c>
      <c r="J177" s="239">
        <v>4.3610822062376806E-2</v>
      </c>
      <c r="K177" s="1040">
        <v>0.13653046878186653</v>
      </c>
      <c r="L177" s="240">
        <v>1</v>
      </c>
    </row>
    <row r="178" spans="1:12" s="100" customFormat="1" ht="17.25" customHeight="1">
      <c r="A178" s="2" t="s">
        <v>19</v>
      </c>
      <c r="B178" s="644" t="s">
        <v>20</v>
      </c>
      <c r="C178" s="239">
        <v>0.24758266508932447</v>
      </c>
      <c r="D178" s="239">
        <v>0.16617885385932088</v>
      </c>
      <c r="E178" s="1043">
        <v>2.0988453690995532E-2</v>
      </c>
      <c r="F178" s="1041">
        <v>0.15325642666412537</v>
      </c>
      <c r="G178" s="239">
        <v>0.19630396689255802</v>
      </c>
      <c r="H178" s="1040">
        <v>1.4409786860510232E-2</v>
      </c>
      <c r="I178" s="1042">
        <v>2.8043678265947891E-2</v>
      </c>
      <c r="J178" s="239">
        <v>4.5328689311396775E-2</v>
      </c>
      <c r="K178" s="1040">
        <v>0.12790747936582081</v>
      </c>
      <c r="L178" s="240">
        <v>1</v>
      </c>
    </row>
    <row r="179" spans="1:12" s="100" customFormat="1" ht="18" hidden="1" customHeight="1">
      <c r="A179" s="2" t="s">
        <v>282</v>
      </c>
      <c r="B179" s="643" t="s">
        <v>283</v>
      </c>
      <c r="C179" s="239">
        <v>0.24877493502493067</v>
      </c>
      <c r="D179" s="239">
        <v>0.18264391280580983</v>
      </c>
      <c r="E179" s="1043">
        <v>1.5364978131947277E-2</v>
      </c>
      <c r="F179" s="1041">
        <v>0.15235793539484344</v>
      </c>
      <c r="G179" s="239">
        <v>0.203278498899858</v>
      </c>
      <c r="H179" s="1040">
        <v>1.5049142569169881E-2</v>
      </c>
      <c r="I179" s="1042">
        <v>2.6837613927852867E-2</v>
      </c>
      <c r="J179" s="239">
        <v>3.833458593617535E-2</v>
      </c>
      <c r="K179" s="1040">
        <v>0.11735839730941273</v>
      </c>
      <c r="L179" s="240">
        <v>1</v>
      </c>
    </row>
    <row r="180" spans="1:12" s="100" customFormat="1" ht="18" hidden="1" customHeight="1">
      <c r="A180" s="2" t="s">
        <v>287</v>
      </c>
      <c r="B180" s="643" t="s">
        <v>288</v>
      </c>
      <c r="C180" s="239">
        <v>0.25592449013232921</v>
      </c>
      <c r="D180" s="239">
        <v>0.16822863264680213</v>
      </c>
      <c r="E180" s="1043">
        <v>1.498164691534592E-2</v>
      </c>
      <c r="F180" s="1041">
        <v>0.15239432747188633</v>
      </c>
      <c r="G180" s="239">
        <v>0.1972849090587909</v>
      </c>
      <c r="H180" s="1040">
        <v>1.531327324899601E-2</v>
      </c>
      <c r="I180" s="1042">
        <v>2.6256151640851683E-2</v>
      </c>
      <c r="J180" s="239">
        <v>5.1055605416218175E-2</v>
      </c>
      <c r="K180" s="1040">
        <v>0.11856096346877958</v>
      </c>
      <c r="L180" s="240">
        <v>1</v>
      </c>
    </row>
    <row r="181" spans="1:12" s="100" customFormat="1" ht="18" hidden="1" customHeight="1">
      <c r="A181" s="2" t="s">
        <v>289</v>
      </c>
      <c r="B181" s="643" t="s">
        <v>290</v>
      </c>
      <c r="C181" s="239">
        <v>0.27397008674002948</v>
      </c>
      <c r="D181" s="239">
        <v>0.16172512334286718</v>
      </c>
      <c r="E181" s="1043">
        <v>1.3237187309158616E-2</v>
      </c>
      <c r="F181" s="1041">
        <v>0.16193699886870552</v>
      </c>
      <c r="G181" s="239">
        <v>0.19549661033632212</v>
      </c>
      <c r="H181" s="1040">
        <v>1.5575519433407268E-2</v>
      </c>
      <c r="I181" s="1042">
        <v>2.3930131814754146E-2</v>
      </c>
      <c r="J181" s="239">
        <v>4.4606093595368629E-2</v>
      </c>
      <c r="K181" s="1040">
        <v>0.10952224855938726</v>
      </c>
      <c r="L181" s="240">
        <v>1</v>
      </c>
    </row>
    <row r="182" spans="1:12" s="100" customFormat="1" ht="17.25" customHeight="1">
      <c r="A182" s="2" t="s">
        <v>341</v>
      </c>
      <c r="B182" s="643" t="s">
        <v>342</v>
      </c>
      <c r="C182" s="239">
        <v>0.27033503226207461</v>
      </c>
      <c r="D182" s="239">
        <v>0.16157306388250617</v>
      </c>
      <c r="E182" s="1043">
        <v>1.310862426439193E-2</v>
      </c>
      <c r="F182" s="1041">
        <v>0.16259060961317082</v>
      </c>
      <c r="G182" s="239">
        <v>0.1955061017654893</v>
      </c>
      <c r="H182" s="1040">
        <v>1.7522919948158605E-2</v>
      </c>
      <c r="I182" s="1042">
        <v>2.3765881255488858E-2</v>
      </c>
      <c r="J182" s="239">
        <v>4.5080975707999717E-2</v>
      </c>
      <c r="K182" s="1040">
        <v>0.11051679130072008</v>
      </c>
      <c r="L182" s="240">
        <v>1</v>
      </c>
    </row>
    <row r="183" spans="1:12" s="100" customFormat="1" ht="18" hidden="1" customHeight="1">
      <c r="A183" s="2" t="s">
        <v>346</v>
      </c>
      <c r="B183" s="643" t="s">
        <v>347</v>
      </c>
      <c r="C183" s="239">
        <v>0.2727885306881877</v>
      </c>
      <c r="D183" s="239">
        <v>0.15431638950266946</v>
      </c>
      <c r="E183" s="1043">
        <v>1.276142154457266E-2</v>
      </c>
      <c r="F183" s="1041">
        <v>0.16396274523436002</v>
      </c>
      <c r="G183" s="239">
        <v>0.20234321386789042</v>
      </c>
      <c r="H183" s="1040">
        <v>1.8326411080408219E-2</v>
      </c>
      <c r="I183" s="1042">
        <v>2.5535012675456506E-2</v>
      </c>
      <c r="J183" s="239">
        <v>4.3776138077766737E-2</v>
      </c>
      <c r="K183" s="1040">
        <v>0.10619013732868804</v>
      </c>
      <c r="L183" s="240">
        <v>1</v>
      </c>
    </row>
    <row r="184" spans="1:12" s="100" customFormat="1" ht="18" hidden="1" customHeight="1">
      <c r="A184" s="2" t="s">
        <v>349</v>
      </c>
      <c r="B184" s="643" t="s">
        <v>350</v>
      </c>
      <c r="C184" s="239">
        <v>0.27425915410949259</v>
      </c>
      <c r="D184" s="239">
        <v>0.14864905653681407</v>
      </c>
      <c r="E184" s="1043">
        <v>1.2530455254354478E-2</v>
      </c>
      <c r="F184" s="1041">
        <v>0.1662672061998382</v>
      </c>
      <c r="G184" s="239">
        <v>0.20849003952591025</v>
      </c>
      <c r="H184" s="1040">
        <v>1.868679204802853E-2</v>
      </c>
      <c r="I184" s="1042">
        <v>2.3279661481767813E-2</v>
      </c>
      <c r="J184" s="239">
        <v>4.42945048542637E-2</v>
      </c>
      <c r="K184" s="1040">
        <v>0.10354312998953065</v>
      </c>
      <c r="L184" s="240">
        <v>1</v>
      </c>
    </row>
    <row r="185" spans="1:12" s="100" customFormat="1" ht="18" hidden="1" customHeight="1">
      <c r="A185" s="2" t="s">
        <v>352</v>
      </c>
      <c r="B185" s="643" t="s">
        <v>353</v>
      </c>
      <c r="C185" s="239">
        <v>0.28287597327649122</v>
      </c>
      <c r="D185" s="239">
        <v>0.14189529530946485</v>
      </c>
      <c r="E185" s="1043">
        <v>1.2088250530424454E-2</v>
      </c>
      <c r="F185" s="1041">
        <v>0.16750234684080656</v>
      </c>
      <c r="G185" s="239">
        <v>0.20272337400610965</v>
      </c>
      <c r="H185" s="1040">
        <v>1.926457879133199E-2</v>
      </c>
      <c r="I185" s="1042">
        <v>2.4210028941269113E-2</v>
      </c>
      <c r="J185" s="239">
        <v>4.7774844242236297E-2</v>
      </c>
      <c r="K185" s="1040">
        <v>0.10166530806186588</v>
      </c>
      <c r="L185" s="240">
        <v>1</v>
      </c>
    </row>
    <row r="186" spans="1:12" s="100" customFormat="1" ht="17.25" customHeight="1">
      <c r="A186" s="2" t="s">
        <v>356</v>
      </c>
      <c r="B186" s="643" t="s">
        <v>357</v>
      </c>
      <c r="C186" s="239">
        <v>0.26389039276857679</v>
      </c>
      <c r="D186" s="239">
        <v>0.14037513187598835</v>
      </c>
      <c r="E186" s="1043">
        <v>1.1926561994057438E-2</v>
      </c>
      <c r="F186" s="1041">
        <v>0.15399696469548255</v>
      </c>
      <c r="G186" s="239">
        <v>0.19458923008762247</v>
      </c>
      <c r="H186" s="1040">
        <v>2.0112096089806547E-2</v>
      </c>
      <c r="I186" s="1042">
        <v>2.3015038717629301E-2</v>
      </c>
      <c r="J186" s="239">
        <v>4.9554166566011318E-2</v>
      </c>
      <c r="K186" s="1040">
        <v>0.14254041720482519</v>
      </c>
      <c r="L186" s="240">
        <v>1</v>
      </c>
    </row>
    <row r="187" spans="1:12" s="100" customFormat="1" ht="18" hidden="1" customHeight="1">
      <c r="A187" s="2" t="s">
        <v>358</v>
      </c>
      <c r="B187" s="643" t="s">
        <v>359</v>
      </c>
      <c r="C187" s="239">
        <v>0.26039263803475898</v>
      </c>
      <c r="D187" s="239">
        <v>0.13982119031725807</v>
      </c>
      <c r="E187" s="1043">
        <v>1.210261080499575E-2</v>
      </c>
      <c r="F187" s="1041">
        <v>0.16027296026061974</v>
      </c>
      <c r="G187" s="239">
        <v>0.19305154628454627</v>
      </c>
      <c r="H187" s="1040">
        <v>1.9796406931619465E-2</v>
      </c>
      <c r="I187" s="1042">
        <v>2.5780996799438741E-2</v>
      </c>
      <c r="J187" s="239">
        <v>4.3449117236978911E-2</v>
      </c>
      <c r="K187" s="1040">
        <v>0.14533253332978394</v>
      </c>
      <c r="L187" s="240">
        <v>1</v>
      </c>
    </row>
    <row r="188" spans="1:12" s="100" customFormat="1" ht="18" hidden="1" customHeight="1">
      <c r="A188" s="2" t="s">
        <v>360</v>
      </c>
      <c r="B188" s="643" t="s">
        <v>361</v>
      </c>
      <c r="C188" s="239">
        <v>0.25841128363010141</v>
      </c>
      <c r="D188" s="239">
        <v>0.13056527109347482</v>
      </c>
      <c r="E188" s="1043">
        <v>1.1376519813916349E-2</v>
      </c>
      <c r="F188" s="1041">
        <v>0.18612225859183457</v>
      </c>
      <c r="G188" s="239">
        <v>0.18597506585398729</v>
      </c>
      <c r="H188" s="1040">
        <v>1.9683757698021196E-2</v>
      </c>
      <c r="I188" s="1042">
        <v>2.6066055654025543E-2</v>
      </c>
      <c r="J188" s="239">
        <v>4.700903422726193E-2</v>
      </c>
      <c r="K188" s="1040">
        <v>0.13479075343737695</v>
      </c>
      <c r="L188" s="240">
        <v>1</v>
      </c>
    </row>
    <row r="189" spans="1:12" s="100" customFormat="1" ht="18" hidden="1" customHeight="1">
      <c r="A189" s="2" t="s">
        <v>362</v>
      </c>
      <c r="B189" s="643" t="s">
        <v>363</v>
      </c>
      <c r="C189" s="239">
        <v>0.2451550957519531</v>
      </c>
      <c r="D189" s="239">
        <v>0.1556372902795794</v>
      </c>
      <c r="E189" s="1043">
        <v>1.7453108539960609E-2</v>
      </c>
      <c r="F189" s="1041">
        <v>0.17417699423970751</v>
      </c>
      <c r="G189" s="239">
        <v>0.19219868735166823</v>
      </c>
      <c r="H189" s="1040">
        <v>2.0814474720864635E-2</v>
      </c>
      <c r="I189" s="1042">
        <v>2.5550775636924806E-2</v>
      </c>
      <c r="J189" s="239">
        <v>3.6965435823107781E-2</v>
      </c>
      <c r="K189" s="1040">
        <v>0.13204813765623397</v>
      </c>
      <c r="L189" s="240">
        <v>1</v>
      </c>
    </row>
    <row r="190" spans="1:12" s="100" customFormat="1" ht="17.25" customHeight="1">
      <c r="A190" s="431" t="s">
        <v>368</v>
      </c>
      <c r="B190" s="643" t="s">
        <v>368</v>
      </c>
      <c r="C190" s="239">
        <v>0.23948301854775625</v>
      </c>
      <c r="D190" s="239">
        <v>0.14551530380142666</v>
      </c>
      <c r="E190" s="1043">
        <v>1.7328511966093904E-2</v>
      </c>
      <c r="F190" s="1041">
        <v>0.20545378301976544</v>
      </c>
      <c r="G190" s="239">
        <v>0.18691032118266757</v>
      </c>
      <c r="H190" s="1040">
        <v>2.0308701197542713E-2</v>
      </c>
      <c r="I190" s="1042">
        <v>2.6070156125513454E-2</v>
      </c>
      <c r="J190" s="239">
        <v>3.1920344962782767E-2</v>
      </c>
      <c r="K190" s="1040">
        <v>0.12700985919645133</v>
      </c>
      <c r="L190" s="240">
        <v>1</v>
      </c>
    </row>
    <row r="191" spans="1:12" s="100" customFormat="1" ht="18" hidden="1" customHeight="1">
      <c r="A191" s="431" t="s">
        <v>368</v>
      </c>
      <c r="B191" s="643" t="s">
        <v>371</v>
      </c>
      <c r="C191" s="239">
        <v>0.23101816071762268</v>
      </c>
      <c r="D191" s="239">
        <v>0.14749006869907896</v>
      </c>
      <c r="E191" s="1043">
        <v>1.7063037844226931E-2</v>
      </c>
      <c r="F191" s="1041">
        <v>0.20918515032253363</v>
      </c>
      <c r="G191" s="239">
        <v>0.18957457617976214</v>
      </c>
      <c r="H191" s="1040">
        <v>2.0730391478121311E-2</v>
      </c>
      <c r="I191" s="1042">
        <v>2.3726734300871122E-2</v>
      </c>
      <c r="J191" s="239">
        <v>3.1598395596380134E-2</v>
      </c>
      <c r="K191" s="1040">
        <v>0.12961348486140312</v>
      </c>
      <c r="L191" s="240">
        <v>1</v>
      </c>
    </row>
    <row r="192" spans="1:12" s="100" customFormat="1" ht="18" hidden="1" customHeight="1">
      <c r="A192" s="431" t="s">
        <v>368</v>
      </c>
      <c r="B192" s="643" t="s">
        <v>372</v>
      </c>
      <c r="C192" s="239">
        <v>0.23294682131524769</v>
      </c>
      <c r="D192" s="239">
        <v>0.14541993731245678</v>
      </c>
      <c r="E192" s="1043">
        <v>1.7527851635133325E-2</v>
      </c>
      <c r="F192" s="1041">
        <v>0.12680380474461228</v>
      </c>
      <c r="G192" s="239">
        <v>0.18987999341488773</v>
      </c>
      <c r="H192" s="1040">
        <v>0.10300650182245895</v>
      </c>
      <c r="I192" s="1042">
        <v>2.2886773011169807E-2</v>
      </c>
      <c r="J192" s="239">
        <v>3.1848969037484014E-2</v>
      </c>
      <c r="K192" s="1040">
        <v>0.12967934770654949</v>
      </c>
      <c r="L192" s="240">
        <v>1</v>
      </c>
    </row>
    <row r="193" spans="1:12" s="100" customFormat="1" ht="18" hidden="1" customHeight="1">
      <c r="A193" s="431" t="s">
        <v>368</v>
      </c>
      <c r="B193" s="643" t="s">
        <v>374</v>
      </c>
      <c r="C193" s="239">
        <v>0.23708920558232169</v>
      </c>
      <c r="D193" s="239">
        <v>0.13520455962144468</v>
      </c>
      <c r="E193" s="1043">
        <v>1.5962269691253087E-2</v>
      </c>
      <c r="F193" s="1041">
        <v>0.12903363462781303</v>
      </c>
      <c r="G193" s="239">
        <v>0.19272082427926185</v>
      </c>
      <c r="H193" s="1040">
        <v>0.10235766250215396</v>
      </c>
      <c r="I193" s="1042">
        <v>2.7129797376808457E-2</v>
      </c>
      <c r="J193" s="239">
        <v>4.1197749255576968E-2</v>
      </c>
      <c r="K193" s="1040">
        <v>0.11930429706336623</v>
      </c>
      <c r="L193" s="240">
        <v>1</v>
      </c>
    </row>
    <row r="194" spans="1:12" s="100" customFormat="1" ht="17.25" customHeight="1">
      <c r="A194" s="431" t="s">
        <v>368</v>
      </c>
      <c r="B194" s="643" t="s">
        <v>375</v>
      </c>
      <c r="C194" s="239">
        <v>0.21070925581873454</v>
      </c>
      <c r="D194" s="239">
        <v>0.13628041754256862</v>
      </c>
      <c r="E194" s="1043">
        <v>1.6075179181301056E-2</v>
      </c>
      <c r="F194" s="1041">
        <v>0.11148958073003655</v>
      </c>
      <c r="G194" s="239">
        <v>0.22661148972799205</v>
      </c>
      <c r="H194" s="1040">
        <v>9.1815696981134759E-2</v>
      </c>
      <c r="I194" s="1042">
        <v>2.1116356705242069E-2</v>
      </c>
      <c r="J194" s="239">
        <v>3.1787820955478663E-2</v>
      </c>
      <c r="K194" s="1040">
        <v>0.15411420235751147</v>
      </c>
      <c r="L194" s="240">
        <v>1</v>
      </c>
    </row>
    <row r="195" spans="1:12" s="100" customFormat="1" ht="18" hidden="1" customHeight="1">
      <c r="A195" s="431" t="s">
        <v>368</v>
      </c>
      <c r="B195" s="643" t="s">
        <v>376</v>
      </c>
      <c r="C195" s="239">
        <v>0.23493700393125913</v>
      </c>
      <c r="D195" s="239">
        <v>0.12858387786097883</v>
      </c>
      <c r="E195" s="1043">
        <v>1.4385719986882406E-2</v>
      </c>
      <c r="F195" s="1041">
        <v>0.1236311566593304</v>
      </c>
      <c r="G195" s="239">
        <v>0.21057792804443051</v>
      </c>
      <c r="H195" s="1040">
        <v>9.6251375736972969E-2</v>
      </c>
      <c r="I195" s="1042">
        <v>2.3480500336282489E-2</v>
      </c>
      <c r="J195" s="239">
        <v>2.837139377873911E-2</v>
      </c>
      <c r="K195" s="1040">
        <v>0.13978104366512414</v>
      </c>
      <c r="L195" s="240">
        <v>1</v>
      </c>
    </row>
    <row r="196" spans="1:12" s="100" customFormat="1" ht="18" hidden="1" customHeight="1">
      <c r="A196" s="431" t="s">
        <v>368</v>
      </c>
      <c r="B196" s="643" t="s">
        <v>378</v>
      </c>
      <c r="C196" s="239">
        <v>0.2335059777330856</v>
      </c>
      <c r="D196" s="239">
        <v>0.1217220577335489</v>
      </c>
      <c r="E196" s="1043">
        <v>1.4172377704397466E-2</v>
      </c>
      <c r="F196" s="1041">
        <v>0.11720968203526365</v>
      </c>
      <c r="G196" s="239">
        <v>0.23222880502310309</v>
      </c>
      <c r="H196" s="1040">
        <v>9.3790160177128087E-2</v>
      </c>
      <c r="I196" s="1042">
        <v>2.209692839329282E-2</v>
      </c>
      <c r="J196" s="239">
        <v>2.7821981890758019E-2</v>
      </c>
      <c r="K196" s="1040">
        <v>0.13745202930942244</v>
      </c>
      <c r="L196" s="240">
        <v>1</v>
      </c>
    </row>
    <row r="197" spans="1:12" s="100" customFormat="1" ht="18" hidden="1" customHeight="1">
      <c r="A197" s="431" t="s">
        <v>368</v>
      </c>
      <c r="B197" s="643" t="s">
        <v>379</v>
      </c>
      <c r="C197" s="239">
        <v>0.24277510076533099</v>
      </c>
      <c r="D197" s="239">
        <v>0.11728353351653935</v>
      </c>
      <c r="E197" s="1043">
        <v>1.3653516015055924E-2</v>
      </c>
      <c r="F197" s="1041">
        <v>0.11901880414896701</v>
      </c>
      <c r="G197" s="239">
        <v>0.23878705981716805</v>
      </c>
      <c r="H197" s="1040">
        <v>8.980207965902838E-2</v>
      </c>
      <c r="I197" s="1042">
        <v>2.2181909496527333E-2</v>
      </c>
      <c r="J197" s="239">
        <v>2.2083604235938734E-2</v>
      </c>
      <c r="K197" s="1040">
        <v>0.13441439234544414</v>
      </c>
      <c r="L197" s="240">
        <v>1</v>
      </c>
    </row>
    <row r="198" spans="1:12" s="100" customFormat="1" ht="17.25" customHeight="1">
      <c r="A198" s="431"/>
      <c r="B198" s="643" t="s">
        <v>386</v>
      </c>
      <c r="C198" s="239">
        <v>0.23371107171878069</v>
      </c>
      <c r="D198" s="239">
        <v>0.11113523406081655</v>
      </c>
      <c r="E198" s="1043">
        <v>1.346385549518944E-2</v>
      </c>
      <c r="F198" s="1041">
        <v>0.12014140049491202</v>
      </c>
      <c r="G198" s="239">
        <v>0.22925906319377162</v>
      </c>
      <c r="H198" s="1040">
        <v>8.6008732960030268E-2</v>
      </c>
      <c r="I198" s="1042">
        <v>1.8730239732353094E-2</v>
      </c>
      <c r="J198" s="239">
        <v>2.3221393716342704E-2</v>
      </c>
      <c r="K198" s="1040">
        <v>0.16432900862780356</v>
      </c>
      <c r="L198" s="240">
        <v>1</v>
      </c>
    </row>
    <row r="199" spans="1:12" s="100" customFormat="1" ht="18" hidden="1" customHeight="1">
      <c r="A199" s="431"/>
      <c r="B199" s="643" t="s">
        <v>393</v>
      </c>
      <c r="C199" s="239">
        <v>0.2251700147037955</v>
      </c>
      <c r="D199" s="239">
        <v>0.12040500923622477</v>
      </c>
      <c r="E199" s="1043">
        <v>1.3354576590567607E-2</v>
      </c>
      <c r="F199" s="1041">
        <v>0.12682804835497222</v>
      </c>
      <c r="G199" s="239">
        <v>0.22638366283834097</v>
      </c>
      <c r="H199" s="1040">
        <v>8.1274990433935185E-2</v>
      </c>
      <c r="I199" s="1042">
        <v>1.9288432520574491E-2</v>
      </c>
      <c r="J199" s="239">
        <v>2.3269900152364971E-2</v>
      </c>
      <c r="K199" s="1040">
        <v>0.1640253651692242</v>
      </c>
      <c r="L199" s="240">
        <v>1</v>
      </c>
    </row>
    <row r="200" spans="1:12" s="100" customFormat="1" ht="18" hidden="1" customHeight="1">
      <c r="A200" s="431"/>
      <c r="B200" s="643" t="s">
        <v>414</v>
      </c>
      <c r="C200" s="239">
        <v>0.23069154006277842</v>
      </c>
      <c r="D200" s="239">
        <v>0.12557957543192785</v>
      </c>
      <c r="E200" s="1043">
        <v>1.3169637870234849E-2</v>
      </c>
      <c r="F200" s="1041">
        <v>0.12107459301306567</v>
      </c>
      <c r="G200" s="239">
        <v>0.22480523244628753</v>
      </c>
      <c r="H200" s="1040">
        <v>7.992742728907419E-2</v>
      </c>
      <c r="I200" s="1042">
        <v>1.7300895021778909E-2</v>
      </c>
      <c r="J200" s="239">
        <v>2.3167015095853109E-2</v>
      </c>
      <c r="K200" s="1040">
        <v>0.16428408376899939</v>
      </c>
      <c r="L200" s="240">
        <v>1</v>
      </c>
    </row>
    <row r="201" spans="1:12" s="100" customFormat="1" ht="18" hidden="1" customHeight="1">
      <c r="A201" s="431"/>
      <c r="B201" s="643" t="s">
        <v>415</v>
      </c>
      <c r="C201" s="239">
        <v>0.22222759159073519</v>
      </c>
      <c r="D201" s="239">
        <v>0.12195289142411789</v>
      </c>
      <c r="E201" s="1043">
        <v>1.252711929645807E-2</v>
      </c>
      <c r="F201" s="1041">
        <v>0.12733568149555943</v>
      </c>
      <c r="G201" s="239">
        <v>0.2220819245540582</v>
      </c>
      <c r="H201" s="1040">
        <v>8.4284732258376863E-2</v>
      </c>
      <c r="I201" s="1042">
        <v>1.8316903516173093E-2</v>
      </c>
      <c r="J201" s="239">
        <v>2.5254321272815079E-2</v>
      </c>
      <c r="K201" s="1040">
        <v>0.16601883459170616</v>
      </c>
      <c r="L201" s="240">
        <v>1</v>
      </c>
    </row>
    <row r="202" spans="1:12" s="100" customFormat="1" ht="17.25" customHeight="1">
      <c r="A202" s="431"/>
      <c r="B202" s="643" t="s">
        <v>419</v>
      </c>
      <c r="C202" s="239">
        <v>0.21826484956129658</v>
      </c>
      <c r="D202" s="239">
        <v>0.12619339069695854</v>
      </c>
      <c r="E202" s="1043">
        <v>1.3003774129679785E-2</v>
      </c>
      <c r="F202" s="1041">
        <v>0.1375383695964118</v>
      </c>
      <c r="G202" s="239">
        <v>0.21955890727742447</v>
      </c>
      <c r="H202" s="1040">
        <v>7.3595376532600426E-2</v>
      </c>
      <c r="I202" s="1042">
        <v>2.00693766497742E-2</v>
      </c>
      <c r="J202" s="239">
        <v>2.3604687297513686E-2</v>
      </c>
      <c r="K202" s="1040">
        <v>0.1681712682583405</v>
      </c>
      <c r="L202" s="240">
        <v>1</v>
      </c>
    </row>
    <row r="203" spans="1:12" s="100" customFormat="1" ht="18" hidden="1" customHeight="1">
      <c r="A203" s="431"/>
      <c r="B203" s="643" t="s">
        <v>421</v>
      </c>
      <c r="C203" s="239">
        <v>0.20616048491217429</v>
      </c>
      <c r="D203" s="239">
        <v>0.14692017601791901</v>
      </c>
      <c r="E203" s="1043">
        <v>1.2847238170698116E-2</v>
      </c>
      <c r="F203" s="1041">
        <v>0.14011064678994137</v>
      </c>
      <c r="G203" s="239">
        <v>0.2227887236185265</v>
      </c>
      <c r="H203" s="1040">
        <v>6.2695182017784998E-2</v>
      </c>
      <c r="I203" s="1042">
        <v>1.9223069333922434E-2</v>
      </c>
      <c r="J203" s="239">
        <v>2.0594106606171152E-2</v>
      </c>
      <c r="K203" s="1040">
        <v>0.16866037253286217</v>
      </c>
      <c r="L203" s="240">
        <v>1</v>
      </c>
    </row>
    <row r="204" spans="1:12" s="100" customFormat="1" ht="18" hidden="1" customHeight="1">
      <c r="A204" s="431"/>
      <c r="B204" s="643" t="s">
        <v>422</v>
      </c>
      <c r="C204" s="239">
        <v>0.20273073578517151</v>
      </c>
      <c r="D204" s="239">
        <v>0.14810575345593852</v>
      </c>
      <c r="E204" s="1043">
        <v>1.3052516408186676E-2</v>
      </c>
      <c r="F204" s="1041">
        <v>0.13663517742866901</v>
      </c>
      <c r="G204" s="239">
        <v>0.2271294660160296</v>
      </c>
      <c r="H204" s="1040">
        <v>6.5108163570019043E-2</v>
      </c>
      <c r="I204" s="1042">
        <v>1.9228647785736776E-2</v>
      </c>
      <c r="J204" s="239">
        <v>1.9983748383954576E-2</v>
      </c>
      <c r="K204" s="1040">
        <v>0.16802579116629415</v>
      </c>
      <c r="L204" s="240">
        <v>1</v>
      </c>
    </row>
    <row r="205" spans="1:12" s="100" customFormat="1" ht="18" hidden="1" customHeight="1">
      <c r="A205" s="431"/>
      <c r="B205" s="643" t="s">
        <v>427</v>
      </c>
      <c r="C205" s="239">
        <v>0.21200887397386387</v>
      </c>
      <c r="D205" s="239">
        <v>0.14537145809120072</v>
      </c>
      <c r="E205" s="1043">
        <v>1.3196530791484898E-2</v>
      </c>
      <c r="F205" s="1041">
        <v>0.13985321663145972</v>
      </c>
      <c r="G205" s="239">
        <v>0.21927025660347393</v>
      </c>
      <c r="H205" s="1040">
        <v>6.2759556126057325E-2</v>
      </c>
      <c r="I205" s="1042">
        <v>1.949270246503218E-2</v>
      </c>
      <c r="J205" s="239">
        <v>2.3216237144778051E-2</v>
      </c>
      <c r="K205" s="1040">
        <v>0.16483116817264937</v>
      </c>
      <c r="L205" s="240">
        <v>1</v>
      </c>
    </row>
    <row r="206" spans="1:12" s="100" customFormat="1" ht="17.25" customHeight="1">
      <c r="A206" s="431"/>
      <c r="B206" s="644" t="s">
        <v>430</v>
      </c>
      <c r="C206" s="961">
        <v>0.21372518522268458</v>
      </c>
      <c r="D206" s="961">
        <v>0.14302250080519868</v>
      </c>
      <c r="E206" s="1044">
        <v>1.302751120109894E-2</v>
      </c>
      <c r="F206" s="1045">
        <v>0.14371197108239042</v>
      </c>
      <c r="G206" s="961">
        <v>0.21589369017716234</v>
      </c>
      <c r="H206" s="1046">
        <v>6.465039475385724E-2</v>
      </c>
      <c r="I206" s="1047">
        <v>1.9604868513191383E-2</v>
      </c>
      <c r="J206" s="961">
        <v>2.2253753237815269E-2</v>
      </c>
      <c r="K206" s="1046">
        <v>0.16411012500660113</v>
      </c>
      <c r="L206" s="962">
        <v>1</v>
      </c>
    </row>
    <row r="207" spans="1:12" s="100" customFormat="1" ht="17.25" hidden="1" customHeight="1">
      <c r="A207" s="431"/>
      <c r="B207" s="643" t="s">
        <v>436</v>
      </c>
      <c r="C207" s="239">
        <v>0.21649333963590833</v>
      </c>
      <c r="D207" s="239">
        <v>0.1367829142919095</v>
      </c>
      <c r="E207" s="1043">
        <v>1.2143651543595544E-2</v>
      </c>
      <c r="F207" s="1041">
        <v>0.15094348705326271</v>
      </c>
      <c r="G207" s="239">
        <v>0.21476393798097032</v>
      </c>
      <c r="H207" s="1040">
        <v>6.5593272561874361E-2</v>
      </c>
      <c r="I207" s="1042">
        <v>2.0006151641805112E-2</v>
      </c>
      <c r="J207" s="239">
        <v>2.401218322992622E-2</v>
      </c>
      <c r="K207" s="1040">
        <v>0.15926106206074789</v>
      </c>
      <c r="L207" s="240">
        <v>1</v>
      </c>
    </row>
    <row r="208" spans="1:12" s="100" customFormat="1" ht="17.25" hidden="1" customHeight="1" thickBot="1">
      <c r="A208" s="3" t="s">
        <v>368</v>
      </c>
      <c r="B208" s="644" t="s">
        <v>439</v>
      </c>
      <c r="C208" s="961">
        <v>0.21626134568218314</v>
      </c>
      <c r="D208" s="961">
        <v>0.1367445119853811</v>
      </c>
      <c r="E208" s="1044">
        <v>1.222110739441939E-2</v>
      </c>
      <c r="F208" s="1045">
        <v>0.14743325899483095</v>
      </c>
      <c r="G208" s="961">
        <v>0.20318048553420356</v>
      </c>
      <c r="H208" s="1046">
        <v>7.8437948175863886E-2</v>
      </c>
      <c r="I208" s="1047">
        <v>1.948696897664284E-2</v>
      </c>
      <c r="J208" s="961">
        <v>2.3417572707446987E-2</v>
      </c>
      <c r="K208" s="1046">
        <v>0.16281680054902811</v>
      </c>
      <c r="L208" s="962">
        <v>1</v>
      </c>
    </row>
    <row r="209" spans="1:12" s="100" customFormat="1" ht="17.25" hidden="1" customHeight="1" thickBot="1">
      <c r="A209" s="3" t="s">
        <v>368</v>
      </c>
      <c r="B209" s="912" t="s">
        <v>442</v>
      </c>
      <c r="C209" s="959">
        <v>0.21469089567428584</v>
      </c>
      <c r="D209" s="959">
        <v>0.13575110055624023</v>
      </c>
      <c r="E209" s="1048">
        <v>1.1961702964979773E-2</v>
      </c>
      <c r="F209" s="1049">
        <v>0.14822331060283961</v>
      </c>
      <c r="G209" s="959">
        <v>0.20623417747501449</v>
      </c>
      <c r="H209" s="1050">
        <v>7.7780055346432342E-2</v>
      </c>
      <c r="I209" s="1051">
        <v>1.8701153985347031E-2</v>
      </c>
      <c r="J209" s="959">
        <v>2.5084796576555109E-2</v>
      </c>
      <c r="K209" s="1050">
        <v>0.16157280681830574</v>
      </c>
      <c r="L209" s="960">
        <v>1</v>
      </c>
    </row>
    <row r="210" spans="1:12" s="100" customFormat="1" ht="17.25" customHeight="1" thickBot="1">
      <c r="A210" s="3">
        <v>0</v>
      </c>
      <c r="B210" s="912" t="s">
        <v>454</v>
      </c>
      <c r="C210" s="959">
        <v>0.22414717225432496</v>
      </c>
      <c r="D210" s="959">
        <v>0.12833699338332794</v>
      </c>
      <c r="E210" s="1048">
        <v>1.2307032031190199E-2</v>
      </c>
      <c r="F210" s="1049">
        <v>0.15446140604186148</v>
      </c>
      <c r="G210" s="959">
        <v>0.21583006214882952</v>
      </c>
      <c r="H210" s="1050">
        <v>6.4710776199624495E-2</v>
      </c>
      <c r="I210" s="1051">
        <v>2.0761508467697108E-2</v>
      </c>
      <c r="J210" s="959">
        <v>2.1663270394838358E-2</v>
      </c>
      <c r="K210" s="1050">
        <v>0.15778177907830582</v>
      </c>
      <c r="L210" s="960">
        <v>1</v>
      </c>
    </row>
    <row r="211" spans="1:12" ht="5.25" customHeight="1"/>
    <row r="212" spans="1:12" s="100" customFormat="1" ht="20.25" customHeight="1">
      <c r="B212" s="289" t="s">
        <v>235</v>
      </c>
    </row>
    <row r="213" spans="1:12" s="100" customFormat="1" ht="20.25" customHeight="1">
      <c r="B213" s="289" t="s">
        <v>405</v>
      </c>
    </row>
    <row r="214" spans="1:12" ht="20.25" customHeight="1">
      <c r="B214" s="718" t="s">
        <v>367</v>
      </c>
    </row>
  </sheetData>
  <mergeCells count="2">
    <mergeCell ref="A1:L1"/>
    <mergeCell ref="A2:L2"/>
  </mergeCells>
  <phoneticPr fontId="7"/>
  <printOptions horizontalCentered="1"/>
  <pageMargins left="0.51181102362204722" right="0.51181102362204722" top="0.55118110236220474" bottom="0.55118110236220474" header="0.31496062992125984" footer="0.31496062992125984"/>
  <pageSetup paperSize="9" scale="37" orientation="landscape" r:id="rId1"/>
  <headerFooter>
    <oddFooter>&amp;C&amp;18&amp;P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U188"/>
  <sheetViews>
    <sheetView topLeftCell="B86" zoomScale="70" zoomScaleNormal="70" workbookViewId="0">
      <selection activeCell="B86" sqref="A1:XFD1048576"/>
    </sheetView>
  </sheetViews>
  <sheetFormatPr defaultRowHeight="13.5"/>
  <cols>
    <col min="1" max="1" width="14.875" hidden="1" customWidth="1"/>
    <col min="2" max="2" width="12" customWidth="1"/>
    <col min="3" max="8" width="12.75" customWidth="1"/>
    <col min="9" max="9" width="13.25" customWidth="1"/>
    <col min="10" max="12" width="2" customWidth="1"/>
    <col min="13" max="13" width="14.875" hidden="1" customWidth="1"/>
    <col min="14" max="14" width="12" customWidth="1"/>
    <col min="15" max="15" width="13.875" customWidth="1"/>
    <col min="16" max="19" width="12.75" customWidth="1"/>
    <col min="20" max="20" width="13.25" customWidth="1"/>
    <col min="21" max="21" width="13.75" customWidth="1"/>
  </cols>
  <sheetData>
    <row r="1" spans="1:21" ht="41.25" customHeight="1">
      <c r="A1" s="1225" t="s">
        <v>72</v>
      </c>
      <c r="B1" s="1225"/>
      <c r="C1" s="1225"/>
      <c r="D1" s="1225"/>
      <c r="E1" s="1225"/>
      <c r="F1" s="1225"/>
      <c r="G1" s="1225"/>
      <c r="H1" s="1225"/>
      <c r="I1" s="1225"/>
      <c r="J1" s="1225"/>
      <c r="K1" s="1225"/>
      <c r="L1" s="1225"/>
      <c r="M1" s="1225"/>
      <c r="N1" s="1225"/>
      <c r="O1" s="1225"/>
      <c r="P1" s="1225"/>
      <c r="Q1" s="1225"/>
      <c r="R1" s="1225"/>
      <c r="S1" s="1225"/>
      <c r="T1" s="1225"/>
      <c r="U1" s="1225"/>
    </row>
    <row r="2" spans="1:21" ht="33" customHeight="1">
      <c r="A2" s="1226" t="s">
        <v>212</v>
      </c>
      <c r="B2" s="1226"/>
      <c r="C2" s="1226"/>
      <c r="D2" s="1226"/>
      <c r="E2" s="1226"/>
      <c r="F2" s="1226"/>
      <c r="G2" s="1226"/>
      <c r="H2" s="1226"/>
      <c r="I2" s="1226"/>
      <c r="J2" s="1226"/>
      <c r="K2" s="1226"/>
      <c r="L2" s="1226"/>
      <c r="M2" s="1226"/>
      <c r="N2" s="1226"/>
      <c r="O2" s="1226"/>
      <c r="P2" s="1226"/>
      <c r="Q2" s="1226"/>
      <c r="R2" s="1226"/>
      <c r="S2" s="1226"/>
      <c r="T2" s="1226"/>
      <c r="U2" s="1226"/>
    </row>
    <row r="3" spans="1:21" ht="16.5" customHeight="1">
      <c r="A3" s="222"/>
      <c r="B3" s="222"/>
      <c r="C3" s="222"/>
      <c r="D3" s="222"/>
      <c r="E3" s="222"/>
      <c r="F3" s="222"/>
      <c r="G3" s="222"/>
      <c r="H3" s="222"/>
      <c r="I3" s="222"/>
      <c r="J3" s="222"/>
      <c r="K3" s="222"/>
      <c r="L3" s="222"/>
      <c r="M3" s="222"/>
      <c r="N3" s="222"/>
      <c r="O3" s="222"/>
      <c r="P3" s="843"/>
      <c r="Q3" s="839"/>
      <c r="R3" s="839"/>
      <c r="S3" s="839"/>
      <c r="T3" s="222"/>
      <c r="U3" s="222"/>
    </row>
    <row r="4" spans="1:21" ht="20.25" customHeight="1">
      <c r="B4" s="142" t="s">
        <v>131</v>
      </c>
      <c r="C4" s="28"/>
      <c r="D4" s="28"/>
      <c r="E4" s="28"/>
      <c r="F4" s="28"/>
      <c r="G4" s="28"/>
      <c r="H4" s="28"/>
      <c r="I4" s="42"/>
      <c r="J4" s="42"/>
      <c r="K4" s="42"/>
      <c r="N4" s="47" t="s">
        <v>130</v>
      </c>
      <c r="O4" s="28"/>
      <c r="P4" s="28"/>
      <c r="Q4" s="28"/>
      <c r="R4" s="28"/>
      <c r="S4" s="28"/>
      <c r="T4" s="28"/>
      <c r="U4" s="743" t="s">
        <v>29</v>
      </c>
    </row>
    <row r="5" spans="1:21" ht="9" customHeight="1" thickBot="1">
      <c r="A5" s="142"/>
      <c r="B5" s="28"/>
      <c r="C5" s="28"/>
      <c r="D5" s="28"/>
      <c r="E5" s="28"/>
      <c r="F5" s="28"/>
      <c r="G5" s="28"/>
      <c r="H5" s="28"/>
      <c r="I5" s="42"/>
      <c r="J5" s="42"/>
      <c r="K5" s="42"/>
      <c r="M5" s="47"/>
      <c r="N5" s="28"/>
      <c r="O5" s="28"/>
      <c r="P5" s="28"/>
      <c r="Q5" s="28"/>
      <c r="R5" s="28"/>
      <c r="S5" s="28"/>
      <c r="T5" s="28"/>
    </row>
    <row r="6" spans="1:21" ht="36.75" customHeight="1" thickBot="1">
      <c r="A6" s="30"/>
      <c r="B6" s="653"/>
      <c r="C6" s="48" t="s">
        <v>62</v>
      </c>
      <c r="D6" s="43" t="s">
        <v>63</v>
      </c>
      <c r="E6" s="43" t="s">
        <v>64</v>
      </c>
      <c r="F6" s="43" t="s">
        <v>65</v>
      </c>
      <c r="G6" s="43" t="s">
        <v>66</v>
      </c>
      <c r="H6" s="43" t="s">
        <v>67</v>
      </c>
      <c r="I6" s="44" t="s">
        <v>33</v>
      </c>
      <c r="J6" s="92"/>
      <c r="K6" s="92"/>
      <c r="M6" s="30"/>
      <c r="N6" s="653"/>
      <c r="O6" s="48" t="s">
        <v>62</v>
      </c>
      <c r="P6" s="43" t="s">
        <v>63</v>
      </c>
      <c r="Q6" s="43" t="s">
        <v>68</v>
      </c>
      <c r="R6" s="43" t="s">
        <v>69</v>
      </c>
      <c r="S6" s="43" t="s">
        <v>70</v>
      </c>
      <c r="T6" s="43" t="s">
        <v>67</v>
      </c>
      <c r="U6" s="44" t="s">
        <v>33</v>
      </c>
    </row>
    <row r="7" spans="1:21" ht="17.25" hidden="1" customHeight="1" thickTop="1">
      <c r="A7" s="2" t="s">
        <v>10</v>
      </c>
      <c r="B7" s="644" t="s">
        <v>9</v>
      </c>
      <c r="C7" s="17">
        <v>46083</v>
      </c>
      <c r="D7" s="17">
        <v>3063</v>
      </c>
      <c r="E7" s="17">
        <v>734</v>
      </c>
      <c r="F7" s="17">
        <v>780</v>
      </c>
      <c r="G7" s="17">
        <v>117</v>
      </c>
      <c r="H7" s="17">
        <v>168</v>
      </c>
      <c r="I7" s="21">
        <v>50945</v>
      </c>
      <c r="J7" s="26"/>
      <c r="K7" s="26"/>
      <c r="L7" s="100"/>
      <c r="M7" s="2" t="s">
        <v>10</v>
      </c>
      <c r="N7" s="622" t="s">
        <v>9</v>
      </c>
      <c r="O7" s="101">
        <v>15978.72474773766</v>
      </c>
      <c r="P7" s="17">
        <v>70427.216387318622</v>
      </c>
      <c r="Q7" s="17">
        <v>51267.279858513604</v>
      </c>
      <c r="R7" s="17">
        <v>165996.42839197328</v>
      </c>
      <c r="S7" s="17">
        <v>82592.444470080693</v>
      </c>
      <c r="T7" s="17">
        <v>873721.19935653999</v>
      </c>
      <c r="U7" s="21">
        <v>1259983.2932121637</v>
      </c>
    </row>
    <row r="8" spans="1:21" ht="18" thickTop="1">
      <c r="A8" s="2" t="s">
        <v>11</v>
      </c>
      <c r="B8" s="643" t="s">
        <v>12</v>
      </c>
      <c r="C8" s="17">
        <v>44999</v>
      </c>
      <c r="D8" s="17">
        <v>2951</v>
      </c>
      <c r="E8" s="17">
        <v>682</v>
      </c>
      <c r="F8" s="17">
        <v>773</v>
      </c>
      <c r="G8" s="17">
        <v>107</v>
      </c>
      <c r="H8" s="17">
        <v>164</v>
      </c>
      <c r="I8" s="21">
        <v>49676</v>
      </c>
      <c r="J8" s="26"/>
      <c r="K8" s="26"/>
      <c r="L8" s="100"/>
      <c r="M8" s="2" t="s">
        <v>11</v>
      </c>
      <c r="N8" s="623" t="s">
        <v>12</v>
      </c>
      <c r="O8" s="101">
        <v>16183.567725235305</v>
      </c>
      <c r="P8" s="17">
        <v>67114.253284170802</v>
      </c>
      <c r="Q8" s="17">
        <v>47014.756109227914</v>
      </c>
      <c r="R8" s="17">
        <v>166902.51010648292</v>
      </c>
      <c r="S8" s="17">
        <v>75082.724378414438</v>
      </c>
      <c r="T8" s="17">
        <v>888082.27160842274</v>
      </c>
      <c r="U8" s="21">
        <v>1260380.0832119542</v>
      </c>
    </row>
    <row r="9" spans="1:21" ht="17.25">
      <c r="A9" s="2" t="s">
        <v>13</v>
      </c>
      <c r="B9" s="643" t="s">
        <v>14</v>
      </c>
      <c r="C9" s="17">
        <v>54092</v>
      </c>
      <c r="D9" s="17">
        <v>3008</v>
      </c>
      <c r="E9" s="17">
        <v>697</v>
      </c>
      <c r="F9" s="17">
        <v>863</v>
      </c>
      <c r="G9" s="17">
        <v>132</v>
      </c>
      <c r="H9" s="17">
        <v>198</v>
      </c>
      <c r="I9" s="21">
        <v>58990</v>
      </c>
      <c r="J9" s="26"/>
      <c r="K9" s="26"/>
      <c r="L9" s="100"/>
      <c r="M9" s="2" t="s">
        <v>13</v>
      </c>
      <c r="N9" s="623" t="s">
        <v>14</v>
      </c>
      <c r="O9" s="101">
        <v>16583.015868121089</v>
      </c>
      <c r="P9" s="17">
        <v>69053.558945337762</v>
      </c>
      <c r="Q9" s="17">
        <v>48264.88025426781</v>
      </c>
      <c r="R9" s="17">
        <v>190049.28795962132</v>
      </c>
      <c r="S9" s="17">
        <v>91215.000516878586</v>
      </c>
      <c r="T9" s="17">
        <v>1084862.5850705539</v>
      </c>
      <c r="U9" s="21">
        <v>1500028.3286147804</v>
      </c>
    </row>
    <row r="10" spans="1:21" ht="17.25">
      <c r="A10" s="2" t="s">
        <v>15</v>
      </c>
      <c r="B10" s="643" t="s">
        <v>16</v>
      </c>
      <c r="C10" s="17">
        <v>107999</v>
      </c>
      <c r="D10" s="17">
        <v>3003</v>
      </c>
      <c r="E10" s="17">
        <v>758</v>
      </c>
      <c r="F10" s="17">
        <v>894</v>
      </c>
      <c r="G10" s="17">
        <v>172</v>
      </c>
      <c r="H10" s="17">
        <v>205</v>
      </c>
      <c r="I10" s="21">
        <v>113031</v>
      </c>
      <c r="J10" s="26"/>
      <c r="K10" s="26"/>
      <c r="L10" s="100"/>
      <c r="M10" s="2" t="s">
        <v>15</v>
      </c>
      <c r="N10" s="623" t="s">
        <v>16</v>
      </c>
      <c r="O10" s="101">
        <v>21916.243254477187</v>
      </c>
      <c r="P10" s="17">
        <v>68869.252139289922</v>
      </c>
      <c r="Q10" s="17">
        <v>52422.158320762981</v>
      </c>
      <c r="R10" s="17">
        <v>199195.44145689509</v>
      </c>
      <c r="S10" s="17">
        <v>118564.96561050057</v>
      </c>
      <c r="T10" s="17">
        <v>1184413.5468654004</v>
      </c>
      <c r="U10" s="21">
        <v>1645381.6076473261</v>
      </c>
    </row>
    <row r="11" spans="1:21" ht="17.25">
      <c r="A11" s="2" t="s">
        <v>17</v>
      </c>
      <c r="B11" s="643" t="s">
        <v>18</v>
      </c>
      <c r="C11" s="17">
        <v>309353</v>
      </c>
      <c r="D11" s="17">
        <v>2970</v>
      </c>
      <c r="E11" s="17">
        <v>803</v>
      </c>
      <c r="F11" s="17">
        <v>963</v>
      </c>
      <c r="G11" s="17">
        <v>210</v>
      </c>
      <c r="H11" s="17">
        <v>246</v>
      </c>
      <c r="I11" s="21">
        <v>314545</v>
      </c>
      <c r="J11" s="26"/>
      <c r="K11" s="26"/>
      <c r="L11" s="100"/>
      <c r="M11" s="2" t="s">
        <v>17</v>
      </c>
      <c r="N11" s="623" t="s">
        <v>18</v>
      </c>
      <c r="O11" s="101">
        <v>45023.59334941527</v>
      </c>
      <c r="P11" s="17">
        <v>68276.064260749801</v>
      </c>
      <c r="Q11" s="17">
        <v>55641.352954223526</v>
      </c>
      <c r="R11" s="17">
        <v>214893.2547651479</v>
      </c>
      <c r="S11" s="17">
        <v>147610.92826498047</v>
      </c>
      <c r="T11" s="17">
        <v>1422818.1509603632</v>
      </c>
      <c r="U11" s="21">
        <v>1954263.3445548802</v>
      </c>
    </row>
    <row r="12" spans="1:21" ht="17.25">
      <c r="A12" s="2" t="s">
        <v>19</v>
      </c>
      <c r="B12" s="644" t="s">
        <v>20</v>
      </c>
      <c r="C12" s="17">
        <v>484854</v>
      </c>
      <c r="D12" s="17">
        <v>2846</v>
      </c>
      <c r="E12" s="17">
        <v>777</v>
      </c>
      <c r="F12" s="17">
        <v>1070</v>
      </c>
      <c r="G12" s="17">
        <v>199</v>
      </c>
      <c r="H12" s="17">
        <v>258</v>
      </c>
      <c r="I12" s="21">
        <v>490004</v>
      </c>
      <c r="J12" s="26"/>
      <c r="K12" s="26"/>
      <c r="L12" s="100"/>
      <c r="M12" s="2" t="s">
        <v>19</v>
      </c>
      <c r="N12" s="622" t="s">
        <v>20</v>
      </c>
      <c r="O12" s="101">
        <v>64088.62318847757</v>
      </c>
      <c r="P12" s="17">
        <v>65180.213613963613</v>
      </c>
      <c r="Q12" s="17">
        <v>54837.395882200384</v>
      </c>
      <c r="R12" s="17">
        <v>226756.23697850629</v>
      </c>
      <c r="S12" s="17">
        <v>138149.44732025472</v>
      </c>
      <c r="T12" s="17">
        <v>1407575.1789299566</v>
      </c>
      <c r="U12" s="21">
        <v>1956587.0959133592</v>
      </c>
    </row>
    <row r="13" spans="1:21" ht="17.25" hidden="1">
      <c r="A13" s="2" t="s">
        <v>282</v>
      </c>
      <c r="B13" s="643" t="s">
        <v>283</v>
      </c>
      <c r="C13" s="17">
        <v>1937</v>
      </c>
      <c r="D13" s="17">
        <v>2670</v>
      </c>
      <c r="E13" s="17">
        <v>763</v>
      </c>
      <c r="F13" s="17">
        <v>999</v>
      </c>
      <c r="G13" s="17">
        <v>191</v>
      </c>
      <c r="H13" s="17">
        <v>247</v>
      </c>
      <c r="I13" s="21">
        <v>6807</v>
      </c>
      <c r="J13" s="26"/>
      <c r="K13" s="26"/>
      <c r="L13" s="100"/>
      <c r="M13" s="2" t="s">
        <v>282</v>
      </c>
      <c r="N13" s="623" t="s">
        <v>283</v>
      </c>
      <c r="O13" s="101">
        <v>8643.9414331429543</v>
      </c>
      <c r="P13" s="17">
        <v>60894.310363380311</v>
      </c>
      <c r="Q13" s="17">
        <v>54065.718054520839</v>
      </c>
      <c r="R13" s="17">
        <v>213454.25622914371</v>
      </c>
      <c r="S13" s="17">
        <v>131104.62074476335</v>
      </c>
      <c r="T13" s="17">
        <v>1337214.5950684806</v>
      </c>
      <c r="U13" s="21">
        <v>1805377.4418934318</v>
      </c>
    </row>
    <row r="14" spans="1:21" ht="17.25" hidden="1">
      <c r="A14" s="2" t="s">
        <v>287</v>
      </c>
      <c r="B14" s="643" t="s">
        <v>288</v>
      </c>
      <c r="C14" s="17">
        <v>1917</v>
      </c>
      <c r="D14" s="17">
        <v>2659</v>
      </c>
      <c r="E14" s="17">
        <v>754</v>
      </c>
      <c r="F14" s="17">
        <v>1031</v>
      </c>
      <c r="G14" s="17">
        <v>190</v>
      </c>
      <c r="H14" s="17">
        <v>251</v>
      </c>
      <c r="I14" s="21">
        <v>6802</v>
      </c>
      <c r="J14" s="26"/>
      <c r="K14" s="26"/>
      <c r="L14" s="100"/>
      <c r="M14" s="2" t="s">
        <v>287</v>
      </c>
      <c r="N14" s="623" t="s">
        <v>288</v>
      </c>
      <c r="O14" s="101">
        <v>8708.7150633265246</v>
      </c>
      <c r="P14" s="17">
        <v>60863.051628270623</v>
      </c>
      <c r="Q14" s="17">
        <v>53403.774713381492</v>
      </c>
      <c r="R14" s="17">
        <v>222275.92472913672</v>
      </c>
      <c r="S14" s="17">
        <v>130883.93306395011</v>
      </c>
      <c r="T14" s="17">
        <v>1386498.9816875733</v>
      </c>
      <c r="U14" s="21">
        <v>1862634.3808856388</v>
      </c>
    </row>
    <row r="15" spans="1:21" ht="17.25" hidden="1">
      <c r="A15" s="2" t="s">
        <v>289</v>
      </c>
      <c r="B15" s="643" t="s">
        <v>290</v>
      </c>
      <c r="C15" s="17">
        <v>1876</v>
      </c>
      <c r="D15" s="17">
        <v>2716</v>
      </c>
      <c r="E15" s="17">
        <v>767</v>
      </c>
      <c r="F15" s="17">
        <v>1216</v>
      </c>
      <c r="G15" s="17">
        <v>223</v>
      </c>
      <c r="H15" s="17">
        <v>292</v>
      </c>
      <c r="I15" s="21">
        <v>7090</v>
      </c>
      <c r="J15" s="26"/>
      <c r="K15" s="26"/>
      <c r="L15" s="100"/>
      <c r="M15" s="2" t="s">
        <v>289</v>
      </c>
      <c r="N15" s="623" t="s">
        <v>290</v>
      </c>
      <c r="O15" s="101">
        <v>8150.7897439160806</v>
      </c>
      <c r="P15" s="17">
        <v>62703.786096603333</v>
      </c>
      <c r="Q15" s="17">
        <v>53543.577181346918</v>
      </c>
      <c r="R15" s="17">
        <v>265536.19063833222</v>
      </c>
      <c r="S15" s="17">
        <v>158521.106736949</v>
      </c>
      <c r="T15" s="17">
        <v>1589521.352899336</v>
      </c>
      <c r="U15" s="21">
        <v>2137976.8032964836</v>
      </c>
    </row>
    <row r="16" spans="1:21" ht="17.25">
      <c r="A16" s="2" t="s">
        <v>341</v>
      </c>
      <c r="B16" s="643" t="s">
        <v>342</v>
      </c>
      <c r="C16" s="17">
        <v>1912</v>
      </c>
      <c r="D16" s="17">
        <v>2710</v>
      </c>
      <c r="E16" s="17">
        <v>789</v>
      </c>
      <c r="F16" s="17">
        <v>1214</v>
      </c>
      <c r="G16" s="17">
        <v>219</v>
      </c>
      <c r="H16" s="17">
        <v>293</v>
      </c>
      <c r="I16" s="21">
        <v>7137</v>
      </c>
      <c r="J16" s="26"/>
      <c r="K16" s="26"/>
      <c r="L16" s="100"/>
      <c r="M16" s="2" t="s">
        <v>341</v>
      </c>
      <c r="N16" s="623" t="s">
        <v>342</v>
      </c>
      <c r="O16" s="101">
        <v>8418.3866088207287</v>
      </c>
      <c r="P16" s="17">
        <v>62562.97734749371</v>
      </c>
      <c r="Q16" s="17">
        <v>55364.853147011512</v>
      </c>
      <c r="R16" s="17">
        <v>265890.81970416586</v>
      </c>
      <c r="S16" s="17">
        <v>155464.59338561297</v>
      </c>
      <c r="T16" s="17">
        <v>1573295.6594331942</v>
      </c>
      <c r="U16" s="21">
        <v>2120997.2896262989</v>
      </c>
    </row>
    <row r="17" spans="1:21" ht="17.25" hidden="1">
      <c r="A17" s="2" t="s">
        <v>346</v>
      </c>
      <c r="B17" s="643" t="s">
        <v>347</v>
      </c>
      <c r="C17" s="17">
        <v>1887</v>
      </c>
      <c r="D17" s="17">
        <v>2718</v>
      </c>
      <c r="E17" s="17">
        <v>813</v>
      </c>
      <c r="F17" s="17">
        <v>1260</v>
      </c>
      <c r="G17" s="17">
        <v>239</v>
      </c>
      <c r="H17" s="17">
        <v>308</v>
      </c>
      <c r="I17" s="21">
        <v>7225</v>
      </c>
      <c r="J17" s="26"/>
      <c r="K17" s="26"/>
      <c r="L17" s="100"/>
      <c r="M17" s="2" t="s">
        <v>346</v>
      </c>
      <c r="N17" s="623" t="s">
        <v>347</v>
      </c>
      <c r="O17" s="101">
        <v>8047.7582915384965</v>
      </c>
      <c r="P17" s="17">
        <v>61990.084121824868</v>
      </c>
      <c r="Q17" s="17">
        <v>56515.606116220843</v>
      </c>
      <c r="R17" s="17">
        <v>272755.95003025164</v>
      </c>
      <c r="S17" s="17">
        <v>170528.53563818106</v>
      </c>
      <c r="T17" s="17">
        <v>1640927.6680312008</v>
      </c>
      <c r="U17" s="21">
        <v>2210765.6022292175</v>
      </c>
    </row>
    <row r="18" spans="1:21" ht="17.25" hidden="1">
      <c r="A18" s="2" t="s">
        <v>349</v>
      </c>
      <c r="B18" s="643" t="s">
        <v>350</v>
      </c>
      <c r="C18" s="17">
        <v>1923</v>
      </c>
      <c r="D18" s="17">
        <v>2750</v>
      </c>
      <c r="E18" s="17">
        <v>813</v>
      </c>
      <c r="F18" s="17">
        <v>1276</v>
      </c>
      <c r="G18" s="17">
        <v>241</v>
      </c>
      <c r="H18" s="17">
        <v>316</v>
      </c>
      <c r="I18" s="21">
        <v>7319</v>
      </c>
      <c r="J18" s="26"/>
      <c r="K18" s="26"/>
      <c r="L18" s="100"/>
      <c r="M18" s="2" t="s">
        <v>349</v>
      </c>
      <c r="N18" s="623" t="s">
        <v>350</v>
      </c>
      <c r="O18" s="101">
        <v>8203.6048852485856</v>
      </c>
      <c r="P18" s="17">
        <v>63132.786981058314</v>
      </c>
      <c r="Q18" s="17">
        <v>56631.868100109888</v>
      </c>
      <c r="R18" s="17">
        <v>277435.89395237918</v>
      </c>
      <c r="S18" s="17">
        <v>173800.11848317072</v>
      </c>
      <c r="T18" s="17">
        <v>1705987.3909183091</v>
      </c>
      <c r="U18" s="21">
        <v>2285191.663320276</v>
      </c>
    </row>
    <row r="19" spans="1:21" ht="17.25" hidden="1">
      <c r="A19" s="2" t="s">
        <v>352</v>
      </c>
      <c r="B19" s="643" t="s">
        <v>353</v>
      </c>
      <c r="C19" s="17">
        <v>1935</v>
      </c>
      <c r="D19" s="17">
        <v>2721</v>
      </c>
      <c r="E19" s="17">
        <v>815</v>
      </c>
      <c r="F19" s="17">
        <v>1315</v>
      </c>
      <c r="G19" s="17">
        <v>246</v>
      </c>
      <c r="H19" s="17">
        <v>333</v>
      </c>
      <c r="I19" s="21">
        <v>7365</v>
      </c>
      <c r="J19" s="26"/>
      <c r="K19" s="26"/>
      <c r="L19" s="100"/>
      <c r="M19" s="2" t="s">
        <v>352</v>
      </c>
      <c r="N19" s="623" t="s">
        <v>353</v>
      </c>
      <c r="O19" s="101">
        <v>8235.0473467929241</v>
      </c>
      <c r="P19" s="17">
        <v>62998.210760041904</v>
      </c>
      <c r="Q19" s="17">
        <v>56360.068649426612</v>
      </c>
      <c r="R19" s="17">
        <v>289600.15741396946</v>
      </c>
      <c r="S19" s="17">
        <v>174817.67604642024</v>
      </c>
      <c r="T19" s="17">
        <v>1806631.0661121232</v>
      </c>
      <c r="U19" s="21">
        <v>2398642.2263287744</v>
      </c>
    </row>
    <row r="20" spans="1:21" ht="17.25">
      <c r="A20" s="2" t="s">
        <v>356</v>
      </c>
      <c r="B20" s="719" t="s">
        <v>357</v>
      </c>
      <c r="C20" s="17">
        <v>2021</v>
      </c>
      <c r="D20" s="17">
        <v>2786</v>
      </c>
      <c r="E20" s="17">
        <v>802</v>
      </c>
      <c r="F20" s="17">
        <v>1302</v>
      </c>
      <c r="G20" s="17">
        <v>217</v>
      </c>
      <c r="H20" s="17">
        <v>335</v>
      </c>
      <c r="I20" s="21">
        <v>7463</v>
      </c>
      <c r="J20" s="26"/>
      <c r="K20" s="26"/>
      <c r="L20" s="100"/>
      <c r="M20" s="2" t="s">
        <v>356</v>
      </c>
      <c r="N20" s="623" t="s">
        <v>357</v>
      </c>
      <c r="O20" s="101">
        <v>9504.7547527809438</v>
      </c>
      <c r="P20" s="17">
        <v>64472.625939720936</v>
      </c>
      <c r="Q20" s="17">
        <v>55670.766560950156</v>
      </c>
      <c r="R20" s="17">
        <v>293137.87339185533</v>
      </c>
      <c r="S20" s="17">
        <v>156981.15918946255</v>
      </c>
      <c r="T20" s="17">
        <v>1872066.6638156243</v>
      </c>
      <c r="U20" s="21">
        <v>2451833.8436503941</v>
      </c>
    </row>
    <row r="21" spans="1:21" ht="17.25" hidden="1">
      <c r="A21" s="2" t="s">
        <v>358</v>
      </c>
      <c r="B21" s="643" t="s">
        <v>359</v>
      </c>
      <c r="C21" s="17">
        <v>2086</v>
      </c>
      <c r="D21" s="17">
        <v>2846</v>
      </c>
      <c r="E21" s="17">
        <v>836</v>
      </c>
      <c r="F21" s="17">
        <v>1286</v>
      </c>
      <c r="G21" s="17">
        <v>236</v>
      </c>
      <c r="H21" s="17">
        <v>331</v>
      </c>
      <c r="I21" s="21">
        <v>7621</v>
      </c>
      <c r="J21" s="26"/>
      <c r="K21" s="26"/>
      <c r="L21" s="100"/>
      <c r="M21" s="2" t="s">
        <v>358</v>
      </c>
      <c r="N21" s="623" t="s">
        <v>359</v>
      </c>
      <c r="O21" s="101">
        <v>8847.3689899021338</v>
      </c>
      <c r="P21" s="17">
        <v>66116.26442314517</v>
      </c>
      <c r="Q21" s="17">
        <v>60398.738526766945</v>
      </c>
      <c r="R21" s="17">
        <v>285887.83490970335</v>
      </c>
      <c r="S21" s="17">
        <v>168918.73653874255</v>
      </c>
      <c r="T21" s="17">
        <v>1890839.7557184228</v>
      </c>
      <c r="U21" s="21">
        <v>2481008.699106683</v>
      </c>
    </row>
    <row r="22" spans="1:21" ht="17.25" hidden="1">
      <c r="A22" s="2" t="s">
        <v>360</v>
      </c>
      <c r="B22" s="643" t="s">
        <v>361</v>
      </c>
      <c r="C22" s="17">
        <v>2143</v>
      </c>
      <c r="D22" s="17">
        <v>2837</v>
      </c>
      <c r="E22" s="17">
        <v>818</v>
      </c>
      <c r="F22" s="17">
        <v>1294</v>
      </c>
      <c r="G22" s="17">
        <v>260</v>
      </c>
      <c r="H22" s="17">
        <v>339</v>
      </c>
      <c r="I22" s="21">
        <v>7691</v>
      </c>
      <c r="J22" s="26"/>
      <c r="K22" s="26"/>
      <c r="L22" s="100"/>
      <c r="M22" s="2" t="s">
        <v>360</v>
      </c>
      <c r="N22" s="623" t="s">
        <v>361</v>
      </c>
      <c r="O22" s="101">
        <v>9106.3472863910374</v>
      </c>
      <c r="P22" s="17">
        <v>66085.405568890419</v>
      </c>
      <c r="Q22" s="17">
        <v>57840.704901671204</v>
      </c>
      <c r="R22" s="17">
        <v>282695.74661094334</v>
      </c>
      <c r="S22" s="17">
        <v>183441.75582525809</v>
      </c>
      <c r="T22" s="17">
        <v>2029926.8945868046</v>
      </c>
      <c r="U22" s="21">
        <v>2629096.8547799587</v>
      </c>
    </row>
    <row r="23" spans="1:21" ht="17.25" hidden="1">
      <c r="A23" s="2" t="s">
        <v>362</v>
      </c>
      <c r="B23" s="643" t="s">
        <v>363</v>
      </c>
      <c r="C23" s="17">
        <v>2324</v>
      </c>
      <c r="D23" s="17">
        <v>2876</v>
      </c>
      <c r="E23" s="17">
        <v>864</v>
      </c>
      <c r="F23" s="17">
        <v>1355</v>
      </c>
      <c r="G23" s="17">
        <v>269</v>
      </c>
      <c r="H23" s="17">
        <v>384</v>
      </c>
      <c r="I23" s="21">
        <v>8072</v>
      </c>
      <c r="J23" s="26"/>
      <c r="K23" s="26"/>
      <c r="L23" s="100"/>
      <c r="M23" s="2" t="s">
        <v>362</v>
      </c>
      <c r="N23" s="623" t="s">
        <v>363</v>
      </c>
      <c r="O23" s="101">
        <v>10131.133894742361</v>
      </c>
      <c r="P23" s="17">
        <v>67404.596954722379</v>
      </c>
      <c r="Q23" s="17">
        <v>60486.969167051167</v>
      </c>
      <c r="R23" s="17">
        <v>300390.88087493053</v>
      </c>
      <c r="S23" s="17">
        <v>197183.36011258647</v>
      </c>
      <c r="T23" s="17">
        <v>2047885.6565055805</v>
      </c>
      <c r="U23" s="21">
        <v>2683482.5975096133</v>
      </c>
    </row>
    <row r="24" spans="1:21" ht="17.25">
      <c r="A24" s="2" t="s">
        <v>368</v>
      </c>
      <c r="B24" s="643" t="s">
        <v>368</v>
      </c>
      <c r="C24" s="17">
        <v>2274</v>
      </c>
      <c r="D24" s="17">
        <v>2923</v>
      </c>
      <c r="E24" s="17">
        <v>879</v>
      </c>
      <c r="F24" s="17">
        <v>1390</v>
      </c>
      <c r="G24" s="17">
        <v>286</v>
      </c>
      <c r="H24" s="17">
        <v>391</v>
      </c>
      <c r="I24" s="21">
        <v>8143</v>
      </c>
      <c r="J24" s="26"/>
      <c r="K24" s="26"/>
      <c r="L24" s="100"/>
      <c r="M24" s="2" t="s">
        <v>368</v>
      </c>
      <c r="N24" s="623" t="s">
        <v>368</v>
      </c>
      <c r="O24" s="101">
        <v>9623.1911731497275</v>
      </c>
      <c r="P24" s="17">
        <v>67436.168488398194</v>
      </c>
      <c r="Q24" s="17">
        <v>61246.526082630458</v>
      </c>
      <c r="R24" s="17">
        <v>308844.3484943292</v>
      </c>
      <c r="S24" s="17">
        <v>200415.85166764737</v>
      </c>
      <c r="T24" s="17">
        <v>2243922.4853644841</v>
      </c>
      <c r="U24" s="21">
        <v>2891488.5712706391</v>
      </c>
    </row>
    <row r="25" spans="1:21" ht="17.25" hidden="1">
      <c r="A25" s="2" t="s">
        <v>368</v>
      </c>
      <c r="B25" s="643" t="s">
        <v>371</v>
      </c>
      <c r="C25" s="17">
        <v>2297</v>
      </c>
      <c r="D25" s="17">
        <v>2930</v>
      </c>
      <c r="E25" s="17">
        <v>893</v>
      </c>
      <c r="F25" s="17">
        <v>1373</v>
      </c>
      <c r="G25" s="17">
        <v>285</v>
      </c>
      <c r="H25" s="17">
        <v>395</v>
      </c>
      <c r="I25" s="21">
        <v>8173</v>
      </c>
      <c r="J25" s="26"/>
      <c r="K25" s="26"/>
      <c r="L25" s="100"/>
      <c r="M25" s="2" t="s">
        <v>368</v>
      </c>
      <c r="N25" s="623" t="s">
        <v>371</v>
      </c>
      <c r="O25" s="101">
        <v>9792.3452546133758</v>
      </c>
      <c r="P25" s="17">
        <v>67066.41857486013</v>
      </c>
      <c r="Q25" s="17">
        <v>61895.025258407921</v>
      </c>
      <c r="R25" s="17">
        <v>303551.80652796506</v>
      </c>
      <c r="S25" s="17">
        <v>200455.49257539905</v>
      </c>
      <c r="T25" s="17">
        <v>2258674.8799364259</v>
      </c>
      <c r="U25" s="21">
        <v>2901435.9681276716</v>
      </c>
    </row>
    <row r="26" spans="1:21" ht="17.25" hidden="1">
      <c r="A26" s="2" t="s">
        <v>368</v>
      </c>
      <c r="B26" s="643" t="s">
        <v>372</v>
      </c>
      <c r="C26" s="17">
        <v>2298</v>
      </c>
      <c r="D26" s="17">
        <v>2964</v>
      </c>
      <c r="E26" s="17">
        <v>872</v>
      </c>
      <c r="F26" s="17">
        <v>1375</v>
      </c>
      <c r="G26" s="17">
        <v>292</v>
      </c>
      <c r="H26" s="17">
        <v>404</v>
      </c>
      <c r="I26" s="21">
        <v>8205</v>
      </c>
      <c r="J26" s="26"/>
      <c r="K26" s="26"/>
      <c r="L26" s="100"/>
      <c r="M26" s="2" t="s">
        <v>368</v>
      </c>
      <c r="N26" s="623" t="s">
        <v>372</v>
      </c>
      <c r="O26" s="101">
        <v>9839.0708304292239</v>
      </c>
      <c r="P26" s="17">
        <v>68069.74417169331</v>
      </c>
      <c r="Q26" s="17">
        <v>60451.016748858405</v>
      </c>
      <c r="R26" s="17">
        <v>302165.97256889811</v>
      </c>
      <c r="S26" s="17">
        <v>204012.72170027305</v>
      </c>
      <c r="T26" s="17">
        <v>2301053.7550649499</v>
      </c>
      <c r="U26" s="21">
        <v>2945592.2810851019</v>
      </c>
    </row>
    <row r="27" spans="1:21" ht="17.25" hidden="1">
      <c r="A27" s="2" t="s">
        <v>368</v>
      </c>
      <c r="B27" s="643" t="s">
        <v>374</v>
      </c>
      <c r="C27" s="17">
        <v>2265</v>
      </c>
      <c r="D27" s="17">
        <v>2988</v>
      </c>
      <c r="E27" s="17">
        <v>884</v>
      </c>
      <c r="F27" s="17">
        <v>1411</v>
      </c>
      <c r="G27" s="17">
        <v>305</v>
      </c>
      <c r="H27" s="17">
        <v>439</v>
      </c>
      <c r="I27" s="21">
        <v>8292</v>
      </c>
      <c r="J27" s="26"/>
      <c r="K27" s="26"/>
      <c r="L27" s="100"/>
      <c r="M27" s="2" t="s">
        <v>368</v>
      </c>
      <c r="N27" s="623" t="s">
        <v>374</v>
      </c>
      <c r="O27" s="101">
        <v>9450.8658231861718</v>
      </c>
      <c r="P27" s="17">
        <v>68686.219974010382</v>
      </c>
      <c r="Q27" s="17">
        <v>61446.703564757445</v>
      </c>
      <c r="R27" s="17">
        <v>314491.30377297313</v>
      </c>
      <c r="S27" s="17">
        <v>213257.06099242505</v>
      </c>
      <c r="T27" s="17">
        <v>2554855.7733649621</v>
      </c>
      <c r="U27" s="21">
        <v>3222187.927492314</v>
      </c>
    </row>
    <row r="28" spans="1:21" ht="17.25">
      <c r="A28" s="2" t="s">
        <v>368</v>
      </c>
      <c r="B28" s="643" t="s">
        <v>375</v>
      </c>
      <c r="C28" s="17">
        <v>2481</v>
      </c>
      <c r="D28" s="17">
        <v>2993</v>
      </c>
      <c r="E28" s="17">
        <v>904</v>
      </c>
      <c r="F28" s="17">
        <v>1336</v>
      </c>
      <c r="G28" s="17">
        <v>280</v>
      </c>
      <c r="H28" s="17">
        <v>401</v>
      </c>
      <c r="I28" s="21">
        <v>8395</v>
      </c>
      <c r="J28" s="26"/>
      <c r="K28" s="26"/>
      <c r="L28" s="100"/>
      <c r="M28" s="2" t="s">
        <v>368</v>
      </c>
      <c r="N28" s="623" t="s">
        <v>375</v>
      </c>
      <c r="O28" s="101">
        <v>10608.739043051806</v>
      </c>
      <c r="P28" s="17">
        <v>69074.416403714553</v>
      </c>
      <c r="Q28" s="17">
        <v>63729.212381690348</v>
      </c>
      <c r="R28" s="17">
        <v>296580.97136549483</v>
      </c>
      <c r="S28" s="17">
        <v>197532.87911642733</v>
      </c>
      <c r="T28" s="17">
        <v>2384100.1613705149</v>
      </c>
      <c r="U28" s="21">
        <v>3021626.3796808938</v>
      </c>
    </row>
    <row r="29" spans="1:21" ht="17.25" hidden="1">
      <c r="A29" s="2" t="s">
        <v>368</v>
      </c>
      <c r="B29" s="643" t="s">
        <v>376</v>
      </c>
      <c r="C29" s="17">
        <v>2422</v>
      </c>
      <c r="D29" s="17">
        <v>3000</v>
      </c>
      <c r="E29" s="17">
        <v>883</v>
      </c>
      <c r="F29" s="17">
        <v>1416</v>
      </c>
      <c r="G29" s="17">
        <v>332</v>
      </c>
      <c r="H29" s="17">
        <v>437</v>
      </c>
      <c r="I29" s="21">
        <v>8490</v>
      </c>
      <c r="J29" s="26"/>
      <c r="K29" s="26"/>
      <c r="L29" s="100"/>
      <c r="M29" s="2" t="s">
        <v>368</v>
      </c>
      <c r="N29" s="623" t="s">
        <v>376</v>
      </c>
      <c r="O29" s="101">
        <v>10285.866680807432</v>
      </c>
      <c r="P29" s="17">
        <v>69521.910131579905</v>
      </c>
      <c r="Q29" s="17">
        <v>62154.074147926418</v>
      </c>
      <c r="R29" s="17">
        <v>314829.49118978879</v>
      </c>
      <c r="S29" s="17">
        <v>234491.10037829954</v>
      </c>
      <c r="T29" s="17">
        <v>2775014.809772539</v>
      </c>
      <c r="U29" s="21">
        <v>3466297.2523009409</v>
      </c>
    </row>
    <row r="30" spans="1:21" ht="17.25" hidden="1">
      <c r="A30" s="2" t="s">
        <v>368</v>
      </c>
      <c r="B30" s="643" t="s">
        <v>378</v>
      </c>
      <c r="C30" s="17">
        <v>2378</v>
      </c>
      <c r="D30" s="17">
        <v>3000</v>
      </c>
      <c r="E30" s="17">
        <v>892</v>
      </c>
      <c r="F30" s="17">
        <v>1410</v>
      </c>
      <c r="G30" s="17">
        <v>332</v>
      </c>
      <c r="H30" s="17">
        <v>463</v>
      </c>
      <c r="I30" s="21">
        <v>8475</v>
      </c>
      <c r="J30" s="26"/>
      <c r="K30" s="26"/>
      <c r="L30" s="100"/>
      <c r="M30" s="2" t="s">
        <v>368</v>
      </c>
      <c r="N30" s="623" t="s">
        <v>378</v>
      </c>
      <c r="O30" s="101">
        <v>10159.387539960293</v>
      </c>
      <c r="P30" s="17">
        <v>69245.821481645718</v>
      </c>
      <c r="Q30" s="17">
        <v>62421.357416026207</v>
      </c>
      <c r="R30" s="17">
        <v>313249.8642605748</v>
      </c>
      <c r="S30" s="17">
        <v>231743.0468358194</v>
      </c>
      <c r="T30" s="17">
        <v>2955202.9898336506</v>
      </c>
      <c r="U30" s="21">
        <v>3642022.467367677</v>
      </c>
    </row>
    <row r="31" spans="1:21" ht="17.25" hidden="1">
      <c r="A31" s="2" t="s">
        <v>368</v>
      </c>
      <c r="B31" s="643" t="s">
        <v>379</v>
      </c>
      <c r="C31" s="17">
        <v>2322</v>
      </c>
      <c r="D31" s="17">
        <v>3042</v>
      </c>
      <c r="E31" s="17">
        <v>894</v>
      </c>
      <c r="F31" s="17">
        <v>1420</v>
      </c>
      <c r="G31" s="17">
        <v>346</v>
      </c>
      <c r="H31" s="17">
        <v>494</v>
      </c>
      <c r="I31" s="21">
        <v>8518</v>
      </c>
      <c r="J31" s="26"/>
      <c r="K31" s="26"/>
      <c r="L31" s="100"/>
      <c r="M31" s="2" t="s">
        <v>368</v>
      </c>
      <c r="N31" s="623" t="s">
        <v>379</v>
      </c>
      <c r="O31" s="101">
        <v>9713.1318891754418</v>
      </c>
      <c r="P31" s="17">
        <v>70287.903887475259</v>
      </c>
      <c r="Q31" s="17">
        <v>62150.607336095927</v>
      </c>
      <c r="R31" s="17">
        <v>315438.09731848596</v>
      </c>
      <c r="S31" s="17">
        <v>241214.24690265206</v>
      </c>
      <c r="T31" s="17">
        <v>3152631.586641199</v>
      </c>
      <c r="U31" s="21">
        <v>3851435.5739750834</v>
      </c>
    </row>
    <row r="32" spans="1:21" ht="17.25">
      <c r="A32" s="2"/>
      <c r="B32" s="643" t="s">
        <v>386</v>
      </c>
      <c r="C32" s="17">
        <v>2395</v>
      </c>
      <c r="D32" s="17">
        <v>3047</v>
      </c>
      <c r="E32" s="17">
        <v>895</v>
      </c>
      <c r="F32" s="17">
        <v>1449</v>
      </c>
      <c r="G32" s="17">
        <v>350</v>
      </c>
      <c r="H32" s="17">
        <v>508</v>
      </c>
      <c r="I32" s="21">
        <v>8644</v>
      </c>
      <c r="J32" s="26"/>
      <c r="K32" s="26"/>
      <c r="L32" s="100"/>
      <c r="M32" s="2" t="s">
        <v>368</v>
      </c>
      <c r="N32" s="623" t="s">
        <v>386</v>
      </c>
      <c r="O32" s="101">
        <v>11852.648236666482</v>
      </c>
      <c r="P32" s="17">
        <v>71112.587515524734</v>
      </c>
      <c r="Q32" s="17">
        <v>62367.828009635123</v>
      </c>
      <c r="R32" s="17">
        <v>325506.7369295567</v>
      </c>
      <c r="S32" s="17">
        <v>245129.12179193072</v>
      </c>
      <c r="T32" s="17">
        <v>3480520.3620811533</v>
      </c>
      <c r="U32" s="21">
        <v>4196489.2845644671</v>
      </c>
    </row>
    <row r="33" spans="1:21" ht="17.25" hidden="1">
      <c r="A33" s="2"/>
      <c r="B33" s="643" t="s">
        <v>395</v>
      </c>
      <c r="C33" s="17">
        <v>2382</v>
      </c>
      <c r="D33" s="17">
        <v>3079</v>
      </c>
      <c r="E33" s="17">
        <v>892</v>
      </c>
      <c r="F33" s="17">
        <v>1459</v>
      </c>
      <c r="G33" s="17">
        <v>371</v>
      </c>
      <c r="H33" s="17">
        <v>525</v>
      </c>
      <c r="I33" s="21">
        <v>8708</v>
      </c>
      <c r="J33" s="26"/>
      <c r="K33" s="26"/>
      <c r="L33" s="100"/>
      <c r="M33" s="2" t="s">
        <v>368</v>
      </c>
      <c r="N33" s="623" t="s">
        <v>406</v>
      </c>
      <c r="O33" s="101">
        <v>9246.3926260321186</v>
      </c>
      <c r="P33" s="17">
        <v>71566.690715873759</v>
      </c>
      <c r="Q33" s="17">
        <v>62044.844218057602</v>
      </c>
      <c r="R33" s="17">
        <v>325042.04476040235</v>
      </c>
      <c r="S33" s="17">
        <v>258204.91669706837</v>
      </c>
      <c r="T33" s="17">
        <v>3587645.1042595119</v>
      </c>
      <c r="U33" s="21">
        <v>4313749.9932769462</v>
      </c>
    </row>
    <row r="34" spans="1:21" ht="17.25" hidden="1">
      <c r="A34" s="2"/>
      <c r="B34" s="643" t="s">
        <v>414</v>
      </c>
      <c r="C34" s="17">
        <v>2372</v>
      </c>
      <c r="D34" s="17">
        <v>3110</v>
      </c>
      <c r="E34" s="17">
        <v>909</v>
      </c>
      <c r="F34" s="17">
        <v>1452</v>
      </c>
      <c r="G34" s="17">
        <v>366</v>
      </c>
      <c r="H34" s="17">
        <v>537</v>
      </c>
      <c r="I34" s="21">
        <v>8746</v>
      </c>
      <c r="J34" s="26"/>
      <c r="K34" s="26"/>
      <c r="L34" s="100"/>
      <c r="M34" s="2" t="s">
        <v>368</v>
      </c>
      <c r="N34" s="623" t="s">
        <v>414</v>
      </c>
      <c r="O34" s="101">
        <v>9627.6135104393707</v>
      </c>
      <c r="P34" s="17">
        <v>72701.936751624889</v>
      </c>
      <c r="Q34" s="17">
        <v>63672.719324841157</v>
      </c>
      <c r="R34" s="17">
        <v>324087.99183424783</v>
      </c>
      <c r="S34" s="17">
        <v>255706.18278640366</v>
      </c>
      <c r="T34" s="17">
        <v>3642572.1966907256</v>
      </c>
      <c r="U34" s="21">
        <v>4368368.6408982826</v>
      </c>
    </row>
    <row r="35" spans="1:21" ht="17.25" hidden="1">
      <c r="A35" s="2"/>
      <c r="B35" s="643" t="s">
        <v>415</v>
      </c>
      <c r="C35" s="17">
        <v>2347</v>
      </c>
      <c r="D35" s="17">
        <v>3159</v>
      </c>
      <c r="E35" s="17">
        <v>925</v>
      </c>
      <c r="F35" s="17">
        <v>1432</v>
      </c>
      <c r="G35" s="17">
        <v>384</v>
      </c>
      <c r="H35" s="17">
        <v>544</v>
      </c>
      <c r="I35" s="21">
        <v>8791</v>
      </c>
      <c r="J35" s="26"/>
      <c r="K35" s="26"/>
      <c r="L35" s="100"/>
      <c r="M35" s="2" t="s">
        <v>368</v>
      </c>
      <c r="N35" s="623" t="s">
        <v>415</v>
      </c>
      <c r="O35" s="101">
        <v>9601.9048598658355</v>
      </c>
      <c r="P35" s="17">
        <v>74037.132456773077</v>
      </c>
      <c r="Q35" s="17">
        <v>64651.900751511865</v>
      </c>
      <c r="R35" s="17">
        <v>321200.58738030656</v>
      </c>
      <c r="S35" s="17">
        <v>268147.82849712291</v>
      </c>
      <c r="T35" s="17">
        <v>3744227.17021047</v>
      </c>
      <c r="U35" s="21">
        <v>4481866.5241560508</v>
      </c>
    </row>
    <row r="36" spans="1:21" ht="17.25">
      <c r="A36" s="2"/>
      <c r="B36" s="643" t="s">
        <v>419</v>
      </c>
      <c r="C36" s="17">
        <v>2405</v>
      </c>
      <c r="D36" s="17">
        <v>3137</v>
      </c>
      <c r="E36" s="17">
        <v>964</v>
      </c>
      <c r="F36" s="17">
        <v>1432</v>
      </c>
      <c r="G36" s="17">
        <v>383</v>
      </c>
      <c r="H36" s="17">
        <v>535</v>
      </c>
      <c r="I36" s="21">
        <v>8856</v>
      </c>
      <c r="J36" s="26"/>
      <c r="K36" s="26"/>
      <c r="L36" s="100"/>
      <c r="M36" s="2" t="s">
        <v>368</v>
      </c>
      <c r="N36" s="623" t="s">
        <v>419</v>
      </c>
      <c r="O36" s="101">
        <v>10126.514662733993</v>
      </c>
      <c r="P36" s="17">
        <v>74178.606744477438</v>
      </c>
      <c r="Q36" s="17">
        <v>66779.935166606985</v>
      </c>
      <c r="R36" s="17">
        <v>321793.10736966762</v>
      </c>
      <c r="S36" s="17">
        <v>269679.62374998082</v>
      </c>
      <c r="T36" s="17">
        <v>3721721.6843602471</v>
      </c>
      <c r="U36" s="21">
        <v>4464279.4720537141</v>
      </c>
    </row>
    <row r="37" spans="1:21" ht="17.25" hidden="1">
      <c r="A37" s="2"/>
      <c r="B37" s="643" t="s">
        <v>421</v>
      </c>
      <c r="C37" s="17">
        <v>2423</v>
      </c>
      <c r="D37" s="17">
        <v>3150</v>
      </c>
      <c r="E37" s="17">
        <v>946</v>
      </c>
      <c r="F37" s="17">
        <v>1417</v>
      </c>
      <c r="G37" s="17">
        <v>375</v>
      </c>
      <c r="H37" s="17">
        <v>533</v>
      </c>
      <c r="I37" s="21">
        <v>8844</v>
      </c>
      <c r="J37" s="26"/>
      <c r="K37" s="26"/>
      <c r="L37" s="100"/>
      <c r="M37" s="2" t="s">
        <v>368</v>
      </c>
      <c r="N37" s="623" t="s">
        <v>421</v>
      </c>
      <c r="O37" s="101">
        <v>10432.338072032637</v>
      </c>
      <c r="P37" s="17">
        <v>75218.651725583928</v>
      </c>
      <c r="Q37" s="17">
        <v>66313.65215638977</v>
      </c>
      <c r="R37" s="17">
        <v>321634.28597417066</v>
      </c>
      <c r="S37" s="17">
        <v>261064.77894029708</v>
      </c>
      <c r="T37" s="17">
        <v>3719416.9097968852</v>
      </c>
      <c r="U37" s="21">
        <v>4454080.6166653596</v>
      </c>
    </row>
    <row r="38" spans="1:21" ht="17.25" hidden="1">
      <c r="A38" s="2"/>
      <c r="B38" s="643" t="s">
        <v>422</v>
      </c>
      <c r="C38" s="17">
        <v>2421</v>
      </c>
      <c r="D38" s="17">
        <v>3164</v>
      </c>
      <c r="E38" s="17">
        <v>957</v>
      </c>
      <c r="F38" s="17">
        <v>1411</v>
      </c>
      <c r="G38" s="17">
        <v>360</v>
      </c>
      <c r="H38" s="17">
        <v>541</v>
      </c>
      <c r="I38" s="21">
        <v>8854</v>
      </c>
      <c r="J38" s="26"/>
      <c r="K38" s="26"/>
      <c r="L38" s="100"/>
      <c r="M38" s="2" t="s">
        <v>368</v>
      </c>
      <c r="N38" s="623" t="s">
        <v>422</v>
      </c>
      <c r="O38" s="101">
        <v>10467.340820359625</v>
      </c>
      <c r="P38" s="17">
        <v>75562.673476184806</v>
      </c>
      <c r="Q38" s="17">
        <v>67629.938325355251</v>
      </c>
      <c r="R38" s="17">
        <v>323083.13207674411</v>
      </c>
      <c r="S38" s="17">
        <v>250490.07215772118</v>
      </c>
      <c r="T38" s="17">
        <v>3733763.4739011433</v>
      </c>
      <c r="U38" s="21">
        <v>4460996.6307575079</v>
      </c>
    </row>
    <row r="39" spans="1:21" ht="17.25" hidden="1">
      <c r="A39" s="2"/>
      <c r="B39" s="643" t="s">
        <v>427</v>
      </c>
      <c r="C39" s="17">
        <v>2477</v>
      </c>
      <c r="D39" s="17">
        <v>3117</v>
      </c>
      <c r="E39" s="17">
        <v>942</v>
      </c>
      <c r="F39" s="17">
        <v>1410</v>
      </c>
      <c r="G39" s="17">
        <v>351</v>
      </c>
      <c r="H39" s="17">
        <v>549</v>
      </c>
      <c r="I39" s="21">
        <v>8846</v>
      </c>
      <c r="J39" s="26"/>
      <c r="K39" s="26"/>
      <c r="L39" s="100"/>
      <c r="M39" s="2" t="s">
        <v>368</v>
      </c>
      <c r="N39" s="623" t="s">
        <v>427</v>
      </c>
      <c r="O39" s="101">
        <v>10685.812467308138</v>
      </c>
      <c r="P39" s="17">
        <v>74354.712283632834</v>
      </c>
      <c r="Q39" s="17">
        <v>66632.749657941647</v>
      </c>
      <c r="R39" s="17">
        <v>323434.43066780624</v>
      </c>
      <c r="S39" s="17">
        <v>242323.26095952836</v>
      </c>
      <c r="T39" s="17">
        <v>3634922.6495736153</v>
      </c>
      <c r="U39" s="21">
        <v>4352353.6156098321</v>
      </c>
    </row>
    <row r="40" spans="1:21" ht="17.25">
      <c r="A40" s="2"/>
      <c r="B40" s="644" t="s">
        <v>430</v>
      </c>
      <c r="C40" s="13">
        <v>2486</v>
      </c>
      <c r="D40" s="13">
        <v>3129</v>
      </c>
      <c r="E40" s="13">
        <v>934</v>
      </c>
      <c r="F40" s="13">
        <v>1433</v>
      </c>
      <c r="G40" s="13">
        <v>359</v>
      </c>
      <c r="H40" s="13">
        <v>573</v>
      </c>
      <c r="I40" s="512">
        <v>8914</v>
      </c>
      <c r="J40" s="26"/>
      <c r="K40" s="26"/>
      <c r="L40" s="100"/>
      <c r="M40" s="2" t="s">
        <v>368</v>
      </c>
      <c r="N40" s="622" t="s">
        <v>430</v>
      </c>
      <c r="O40" s="501">
        <v>10395.907321148774</v>
      </c>
      <c r="P40" s="13">
        <v>73729.922927317195</v>
      </c>
      <c r="Q40" s="13">
        <v>65966.352747325742</v>
      </c>
      <c r="R40" s="13">
        <v>323888.33348279423</v>
      </c>
      <c r="S40" s="13">
        <v>244662.74842104112</v>
      </c>
      <c r="T40" s="13">
        <v>3824616.018009692</v>
      </c>
      <c r="U40" s="512">
        <v>4543259.2829093188</v>
      </c>
    </row>
    <row r="41" spans="1:21" ht="17.25" hidden="1">
      <c r="A41" s="2"/>
      <c r="B41" s="643" t="s">
        <v>436</v>
      </c>
      <c r="C41" s="17">
        <v>2427</v>
      </c>
      <c r="D41" s="17">
        <v>3118</v>
      </c>
      <c r="E41" s="17">
        <v>966</v>
      </c>
      <c r="F41" s="17">
        <v>1446</v>
      </c>
      <c r="G41" s="17">
        <v>400</v>
      </c>
      <c r="H41" s="17">
        <v>614</v>
      </c>
      <c r="I41" s="21">
        <v>8971</v>
      </c>
      <c r="J41" s="26"/>
      <c r="K41" s="26"/>
      <c r="L41" s="100"/>
      <c r="M41" s="2" t="s">
        <v>368</v>
      </c>
      <c r="N41" s="623" t="s">
        <v>436</v>
      </c>
      <c r="O41" s="101">
        <v>9874.3460179971589</v>
      </c>
      <c r="P41" s="17">
        <v>73564.033554611146</v>
      </c>
      <c r="Q41" s="17">
        <v>67545.544495606955</v>
      </c>
      <c r="R41" s="17">
        <v>325001.44277995662</v>
      </c>
      <c r="S41" s="17">
        <v>271996.70434007695</v>
      </c>
      <c r="T41" s="17">
        <v>4191740.3504359848</v>
      </c>
      <c r="U41" s="21">
        <v>4939722.4216242339</v>
      </c>
    </row>
    <row r="42" spans="1:21" ht="17.25" hidden="1" customHeight="1" thickBot="1">
      <c r="A42" s="3" t="s">
        <v>368</v>
      </c>
      <c r="B42" s="644" t="s">
        <v>439</v>
      </c>
      <c r="C42" s="13">
        <v>2434</v>
      </c>
      <c r="D42" s="13">
        <v>3128</v>
      </c>
      <c r="E42" s="13">
        <v>988</v>
      </c>
      <c r="F42" s="13">
        <v>1465</v>
      </c>
      <c r="G42" s="13">
        <v>390</v>
      </c>
      <c r="H42" s="13">
        <v>602</v>
      </c>
      <c r="I42" s="512">
        <v>9007</v>
      </c>
      <c r="J42" s="26"/>
      <c r="K42" s="26"/>
      <c r="L42" s="100"/>
      <c r="M42" s="3" t="s">
        <v>368</v>
      </c>
      <c r="N42" s="622" t="s">
        <v>439</v>
      </c>
      <c r="O42" s="501">
        <v>9929.4961974399284</v>
      </c>
      <c r="P42" s="13">
        <v>73755.235291731573</v>
      </c>
      <c r="Q42" s="13">
        <v>68622.104157434966</v>
      </c>
      <c r="R42" s="13">
        <v>332140.05680316361</v>
      </c>
      <c r="S42" s="13">
        <v>264412.60905728053</v>
      </c>
      <c r="T42" s="13">
        <v>4115167.2265526117</v>
      </c>
      <c r="U42" s="512">
        <v>4864026.7280596625</v>
      </c>
    </row>
    <row r="43" spans="1:21" ht="17.25" hidden="1" customHeight="1" thickBot="1">
      <c r="A43" s="3" t="s">
        <v>368</v>
      </c>
      <c r="B43" s="912" t="s">
        <v>442</v>
      </c>
      <c r="C43" s="913">
        <v>2457</v>
      </c>
      <c r="D43" s="913">
        <v>3157</v>
      </c>
      <c r="E43" s="913">
        <v>969</v>
      </c>
      <c r="F43" s="913">
        <v>1485</v>
      </c>
      <c r="G43" s="913">
        <v>399</v>
      </c>
      <c r="H43" s="913">
        <v>602</v>
      </c>
      <c r="I43" s="914">
        <v>9069</v>
      </c>
      <c r="J43" s="26"/>
      <c r="K43" s="26"/>
      <c r="L43" s="100"/>
      <c r="M43" s="3" t="s">
        <v>368</v>
      </c>
      <c r="N43" s="795" t="s">
        <v>442</v>
      </c>
      <c r="O43" s="930">
        <v>9178.3645562873753</v>
      </c>
      <c r="P43" s="913">
        <v>74496.087653116876</v>
      </c>
      <c r="Q43" s="913">
        <v>67771.184844275907</v>
      </c>
      <c r="R43" s="913">
        <v>340586.91758973256</v>
      </c>
      <c r="S43" s="913">
        <v>272141.75201638031</v>
      </c>
      <c r="T43" s="913">
        <v>4184177.0506344736</v>
      </c>
      <c r="U43" s="914">
        <v>4948351.357294267</v>
      </c>
    </row>
    <row r="44" spans="1:21" ht="17.25" customHeight="1" thickBot="1">
      <c r="A44" s="154"/>
      <c r="B44" s="912" t="s">
        <v>454</v>
      </c>
      <c r="C44" s="913">
        <v>2451</v>
      </c>
      <c r="D44" s="913">
        <v>3162</v>
      </c>
      <c r="E44" s="913">
        <v>959</v>
      </c>
      <c r="F44" s="913">
        <v>1500</v>
      </c>
      <c r="G44" s="913">
        <v>430</v>
      </c>
      <c r="H44" s="913">
        <v>625</v>
      </c>
      <c r="I44" s="914">
        <v>9127</v>
      </c>
      <c r="J44" s="26"/>
      <c r="K44" s="26"/>
      <c r="L44" s="100"/>
      <c r="M44" s="3">
        <v>0</v>
      </c>
      <c r="N44" s="795" t="s">
        <v>454</v>
      </c>
      <c r="O44" s="930">
        <v>9956.7742214171558</v>
      </c>
      <c r="P44" s="913">
        <v>74796.05029069625</v>
      </c>
      <c r="Q44" s="913">
        <v>67467.800648604869</v>
      </c>
      <c r="R44" s="913">
        <v>345663.84084217827</v>
      </c>
      <c r="S44" s="913">
        <v>297934.21730951482</v>
      </c>
      <c r="T44" s="913">
        <v>4524812.6996615622</v>
      </c>
      <c r="U44" s="914">
        <v>5320631.3829739736</v>
      </c>
    </row>
    <row r="45" spans="1:21" ht="18.75" customHeight="1">
      <c r="B45" s="28"/>
      <c r="C45" s="46"/>
      <c r="D45" s="46"/>
      <c r="E45" s="46"/>
      <c r="F45" s="46"/>
      <c r="G45" s="46"/>
      <c r="H45" s="46"/>
      <c r="I45" s="46"/>
      <c r="J45" s="46"/>
      <c r="K45" s="46"/>
      <c r="M45" s="28"/>
      <c r="N45" s="28"/>
      <c r="O45" s="28"/>
      <c r="P45" s="28"/>
      <c r="Q45" s="28"/>
      <c r="R45" s="28"/>
      <c r="S45" s="28"/>
      <c r="T45" s="28"/>
      <c r="U45" s="28"/>
    </row>
    <row r="46" spans="1:21" ht="17.25">
      <c r="B46" s="185" t="s">
        <v>38</v>
      </c>
      <c r="C46" s="28"/>
      <c r="D46" s="28"/>
      <c r="E46" s="28"/>
      <c r="F46" s="28"/>
      <c r="G46" s="28"/>
      <c r="H46" s="28"/>
      <c r="I46" s="28"/>
      <c r="J46" s="28"/>
      <c r="K46" s="28"/>
      <c r="N46" s="185" t="s">
        <v>38</v>
      </c>
      <c r="O46" s="28"/>
      <c r="P46" s="28"/>
      <c r="Q46" s="28"/>
      <c r="R46" s="28"/>
      <c r="S46" s="28"/>
      <c r="T46" s="28"/>
      <c r="U46" s="28"/>
    </row>
    <row r="47" spans="1:21" ht="6.75" customHeight="1" thickBot="1">
      <c r="A47" s="47"/>
      <c r="B47" s="28"/>
      <c r="C47" s="28"/>
      <c r="D47" s="28"/>
      <c r="E47" s="28"/>
      <c r="F47" s="28"/>
      <c r="G47" s="28"/>
      <c r="H47" s="28"/>
      <c r="I47" s="42"/>
      <c r="J47" s="42"/>
      <c r="K47" s="42"/>
      <c r="M47" s="47"/>
      <c r="N47" s="28"/>
      <c r="O47" s="28"/>
      <c r="P47" s="28"/>
      <c r="Q47" s="28"/>
      <c r="R47" s="28"/>
      <c r="S47" s="28"/>
      <c r="T47" s="28"/>
      <c r="U47" s="42"/>
    </row>
    <row r="48" spans="1:21" ht="36.75" customHeight="1" thickBot="1">
      <c r="A48" s="30"/>
      <c r="B48" s="653"/>
      <c r="C48" s="48" t="s">
        <v>62</v>
      </c>
      <c r="D48" s="43" t="s">
        <v>63</v>
      </c>
      <c r="E48" s="43" t="s">
        <v>68</v>
      </c>
      <c r="F48" s="43" t="s">
        <v>69</v>
      </c>
      <c r="G48" s="43" t="s">
        <v>70</v>
      </c>
      <c r="H48" s="43" t="s">
        <v>67</v>
      </c>
      <c r="I48" s="44" t="s">
        <v>33</v>
      </c>
      <c r="J48" s="92"/>
      <c r="K48" s="92"/>
      <c r="M48" s="30"/>
      <c r="N48" s="653"/>
      <c r="O48" s="48" t="s">
        <v>62</v>
      </c>
      <c r="P48" s="43" t="s">
        <v>63</v>
      </c>
      <c r="Q48" s="43" t="s">
        <v>68</v>
      </c>
      <c r="R48" s="43" t="s">
        <v>69</v>
      </c>
      <c r="S48" s="43" t="s">
        <v>70</v>
      </c>
      <c r="T48" s="43" t="s">
        <v>67</v>
      </c>
      <c r="U48" s="44" t="s">
        <v>33</v>
      </c>
    </row>
    <row r="49" spans="1:21" ht="17.25" hidden="1" customHeight="1" thickTop="1">
      <c r="A49" s="2" t="s">
        <v>11</v>
      </c>
      <c r="B49" s="623" t="s">
        <v>12</v>
      </c>
      <c r="C49" s="233">
        <v>-2.3522774124948461E-2</v>
      </c>
      <c r="D49" s="234">
        <v>-3.6565458700620307E-2</v>
      </c>
      <c r="E49" s="234">
        <v>-7.0844686648501368E-2</v>
      </c>
      <c r="F49" s="234">
        <v>-8.9743589743589737E-3</v>
      </c>
      <c r="G49" s="234">
        <v>-8.5470085470085472E-2</v>
      </c>
      <c r="H49" s="234">
        <v>-2.3809523809523808E-2</v>
      </c>
      <c r="I49" s="235">
        <v>-2.4909215820983415E-2</v>
      </c>
      <c r="J49" s="236"/>
      <c r="K49" s="236"/>
      <c r="L49" s="231"/>
      <c r="M49" s="237" t="s">
        <v>11</v>
      </c>
      <c r="N49" s="654" t="s">
        <v>12</v>
      </c>
      <c r="O49" s="233">
        <v>1.2819732533827358E-2</v>
      </c>
      <c r="P49" s="234">
        <v>-4.7040949125803644E-2</v>
      </c>
      <c r="Q49" s="234">
        <v>-8.2948105712292886E-2</v>
      </c>
      <c r="R49" s="234">
        <v>5.4584410236229539E-3</v>
      </c>
      <c r="S49" s="234">
        <v>-9.092502516240053E-2</v>
      </c>
      <c r="T49" s="234">
        <v>1.6436675981376093E-2</v>
      </c>
      <c r="U49" s="235">
        <v>3.1491687384118018E-4</v>
      </c>
    </row>
    <row r="50" spans="1:21" ht="18" thickTop="1">
      <c r="A50" s="2" t="s">
        <v>13</v>
      </c>
      <c r="B50" s="623" t="s">
        <v>14</v>
      </c>
      <c r="C50" s="233">
        <v>0.20207115713682527</v>
      </c>
      <c r="D50" s="234">
        <v>1.9315486275838699E-2</v>
      </c>
      <c r="E50" s="234">
        <v>2.1994134897360705E-2</v>
      </c>
      <c r="F50" s="234">
        <v>0.11642949547218628</v>
      </c>
      <c r="G50" s="234">
        <v>0.23364485981308411</v>
      </c>
      <c r="H50" s="234">
        <v>0.2073170731707317</v>
      </c>
      <c r="I50" s="235">
        <v>0.18749496738867863</v>
      </c>
      <c r="J50" s="236"/>
      <c r="K50" s="236"/>
      <c r="L50" s="231"/>
      <c r="M50" s="237" t="s">
        <v>13</v>
      </c>
      <c r="N50" s="654" t="s">
        <v>14</v>
      </c>
      <c r="O50" s="233">
        <v>2.4682328993681495E-2</v>
      </c>
      <c r="P50" s="234">
        <v>2.8895585755170039E-2</v>
      </c>
      <c r="Q50" s="234">
        <v>2.6590037862485583E-2</v>
      </c>
      <c r="R50" s="234">
        <v>0.1386844202544999</v>
      </c>
      <c r="S50" s="234">
        <v>0.21486002635117518</v>
      </c>
      <c r="T50" s="234">
        <v>0.22157892320689906</v>
      </c>
      <c r="U50" s="235">
        <v>0.19013966389575621</v>
      </c>
    </row>
    <row r="51" spans="1:21" ht="17.25">
      <c r="A51" s="2" t="s">
        <v>15</v>
      </c>
      <c r="B51" s="623" t="s">
        <v>16</v>
      </c>
      <c r="C51" s="233">
        <v>0.9965799009095615</v>
      </c>
      <c r="D51" s="234">
        <v>-1.6622340425531915E-3</v>
      </c>
      <c r="E51" s="234">
        <v>8.7517934002869446E-2</v>
      </c>
      <c r="F51" s="234">
        <v>3.5921205098493628E-2</v>
      </c>
      <c r="G51" s="234">
        <v>0.30303030303030304</v>
      </c>
      <c r="H51" s="234">
        <v>3.5353535353535352E-2</v>
      </c>
      <c r="I51" s="235">
        <v>0.9161044244787252</v>
      </c>
      <c r="J51" s="236"/>
      <c r="K51" s="236"/>
      <c r="L51" s="231"/>
      <c r="M51" s="237" t="s">
        <v>15</v>
      </c>
      <c r="N51" s="654" t="s">
        <v>16</v>
      </c>
      <c r="O51" s="233">
        <v>0.32160780817972956</v>
      </c>
      <c r="P51" s="234">
        <v>-2.6690413769076796E-3</v>
      </c>
      <c r="Q51" s="234">
        <v>8.613463960946148E-2</v>
      </c>
      <c r="R51" s="234">
        <v>4.8125165821284226E-2</v>
      </c>
      <c r="S51" s="234">
        <v>0.2998406505359949</v>
      </c>
      <c r="T51" s="234">
        <v>9.1763660361069754E-2</v>
      </c>
      <c r="U51" s="235">
        <v>9.69003559864592E-2</v>
      </c>
    </row>
    <row r="52" spans="1:21" ht="17.25">
      <c r="A52" s="2" t="s">
        <v>17</v>
      </c>
      <c r="B52" s="623" t="s">
        <v>18</v>
      </c>
      <c r="C52" s="233">
        <v>1.864406151908814</v>
      </c>
      <c r="D52" s="234">
        <v>-1.098901098901099E-2</v>
      </c>
      <c r="E52" s="234">
        <v>5.9366754617414245E-2</v>
      </c>
      <c r="F52" s="234">
        <v>7.7181208053691275E-2</v>
      </c>
      <c r="G52" s="234">
        <v>0.22093023255813954</v>
      </c>
      <c r="H52" s="234">
        <v>0.2</v>
      </c>
      <c r="I52" s="235">
        <v>1.7828206421247268</v>
      </c>
      <c r="J52" s="236"/>
      <c r="K52" s="236"/>
      <c r="L52" s="231"/>
      <c r="M52" s="237" t="s">
        <v>17</v>
      </c>
      <c r="N52" s="654" t="s">
        <v>18</v>
      </c>
      <c r="O52" s="233">
        <v>1.054348130134829</v>
      </c>
      <c r="P52" s="234">
        <v>-8.6132469877904568E-3</v>
      </c>
      <c r="Q52" s="234">
        <v>6.1409044125249432E-2</v>
      </c>
      <c r="R52" s="234">
        <v>7.8806087094366248E-2</v>
      </c>
      <c r="S52" s="234">
        <v>0.24497930316025388</v>
      </c>
      <c r="T52" s="234">
        <v>0.20128493525416905</v>
      </c>
      <c r="U52" s="235">
        <v>0.18772650397448731</v>
      </c>
    </row>
    <row r="53" spans="1:21" ht="17.25">
      <c r="A53" s="2" t="s">
        <v>19</v>
      </c>
      <c r="B53" s="622" t="s">
        <v>20</v>
      </c>
      <c r="C53" s="233">
        <v>0.56731630208855255</v>
      </c>
      <c r="D53" s="234">
        <v>-4.1750841750841754E-2</v>
      </c>
      <c r="E53" s="234">
        <v>-3.2378580323785801E-2</v>
      </c>
      <c r="F53" s="234">
        <v>0.1111111111111111</v>
      </c>
      <c r="G53" s="234">
        <v>-5.2380952380952382E-2</v>
      </c>
      <c r="H53" s="234">
        <v>4.878048780487805E-2</v>
      </c>
      <c r="I53" s="235">
        <v>0.55781843615380944</v>
      </c>
      <c r="J53" s="236"/>
      <c r="K53" s="236"/>
      <c r="L53" s="231"/>
      <c r="M53" s="237" t="s">
        <v>19</v>
      </c>
      <c r="N53" s="655" t="s">
        <v>20</v>
      </c>
      <c r="O53" s="233">
        <v>0.42344531879328329</v>
      </c>
      <c r="P53" s="234">
        <v>-4.5343132769970089E-2</v>
      </c>
      <c r="Q53" s="234">
        <v>-1.444891307162431E-2</v>
      </c>
      <c r="R53" s="234">
        <v>5.5204069696478779E-2</v>
      </c>
      <c r="S53" s="234">
        <v>-6.4097428665587527E-2</v>
      </c>
      <c r="T53" s="234">
        <v>-1.0713225734517089E-2</v>
      </c>
      <c r="U53" s="235">
        <v>1.1890676683639616E-3</v>
      </c>
    </row>
    <row r="54" spans="1:21" ht="17.25" hidden="1">
      <c r="A54" s="2" t="s">
        <v>282</v>
      </c>
      <c r="B54" s="623" t="s">
        <v>283</v>
      </c>
      <c r="C54" s="233">
        <v>-0.99600498294331907</v>
      </c>
      <c r="D54" s="234">
        <v>-6.1841180604356991E-2</v>
      </c>
      <c r="E54" s="234">
        <v>-1.8018018018018018E-2</v>
      </c>
      <c r="F54" s="234">
        <v>-6.6355140186915892E-2</v>
      </c>
      <c r="G54" s="234">
        <v>-4.0201005025125629E-2</v>
      </c>
      <c r="H54" s="234">
        <v>-4.2635658914728682E-2</v>
      </c>
      <c r="I54" s="235">
        <v>-0.98610827666712897</v>
      </c>
      <c r="J54" s="236"/>
      <c r="K54" s="236"/>
      <c r="L54" s="231"/>
      <c r="M54" s="237" t="s">
        <v>282</v>
      </c>
      <c r="N54" s="654" t="s">
        <v>283</v>
      </c>
      <c r="O54" s="233">
        <v>-0.86512518130211546</v>
      </c>
      <c r="P54" s="234">
        <v>-6.5754667144342235E-2</v>
      </c>
      <c r="Q54" s="234">
        <v>-1.4072109283548656E-2</v>
      </c>
      <c r="R54" s="234">
        <v>-5.8662028117107315E-2</v>
      </c>
      <c r="S54" s="234">
        <v>-5.0994243640803183E-2</v>
      </c>
      <c r="T54" s="234">
        <v>-4.9987087663029409E-2</v>
      </c>
      <c r="U54" s="235">
        <v>-7.7282352692477935E-2</v>
      </c>
    </row>
    <row r="55" spans="1:21" ht="17.25" hidden="1">
      <c r="A55" s="2" t="s">
        <v>287</v>
      </c>
      <c r="B55" s="623" t="s">
        <v>288</v>
      </c>
      <c r="C55" s="233">
        <v>-1.0325245224574084E-2</v>
      </c>
      <c r="D55" s="234">
        <v>-4.1198501872659176E-3</v>
      </c>
      <c r="E55" s="234">
        <v>-1.1795543905635648E-2</v>
      </c>
      <c r="F55" s="234">
        <v>3.2032032032032032E-2</v>
      </c>
      <c r="G55" s="234">
        <v>-5.235602094240838E-3</v>
      </c>
      <c r="H55" s="234">
        <v>1.6194331983805668E-2</v>
      </c>
      <c r="I55" s="235">
        <v>-7.345379756133392E-4</v>
      </c>
      <c r="J55" s="236"/>
      <c r="K55" s="236"/>
      <c r="L55" s="231"/>
      <c r="M55" s="237" t="s">
        <v>287</v>
      </c>
      <c r="N55" s="654" t="s">
        <v>288</v>
      </c>
      <c r="O55" s="233">
        <v>7.4935295067146768E-3</v>
      </c>
      <c r="P55" s="234">
        <v>-5.133276807497278E-4</v>
      </c>
      <c r="Q55" s="234">
        <v>-1.2243309900588611E-2</v>
      </c>
      <c r="R55" s="234">
        <v>4.1328145223409975E-2</v>
      </c>
      <c r="S55" s="234">
        <v>-1.6832944526255483E-3</v>
      </c>
      <c r="T55" s="234">
        <v>3.6856004115456684E-2</v>
      </c>
      <c r="U55" s="235">
        <v>3.1714664016272071E-2</v>
      </c>
    </row>
    <row r="56" spans="1:21" ht="17.25" hidden="1">
      <c r="A56" s="2" t="s">
        <v>289</v>
      </c>
      <c r="B56" s="623" t="s">
        <v>290</v>
      </c>
      <c r="C56" s="233">
        <v>-2.1387584767866459E-2</v>
      </c>
      <c r="D56" s="234">
        <v>2.1436630312147424E-2</v>
      </c>
      <c r="E56" s="234">
        <v>1.7241379310344827E-2</v>
      </c>
      <c r="F56" s="234">
        <v>0.17943743937924345</v>
      </c>
      <c r="G56" s="234">
        <v>0.1736842105263158</v>
      </c>
      <c r="H56" s="234">
        <v>0.16334661354581673</v>
      </c>
      <c r="I56" s="235">
        <v>4.2340488091737724E-2</v>
      </c>
      <c r="J56" s="236"/>
      <c r="K56" s="236"/>
      <c r="L56" s="231"/>
      <c r="M56" s="237" t="s">
        <v>289</v>
      </c>
      <c r="N56" s="654" t="s">
        <v>290</v>
      </c>
      <c r="O56" s="233">
        <v>-6.4065170964191551E-2</v>
      </c>
      <c r="P56" s="234">
        <v>3.0243874059671647E-2</v>
      </c>
      <c r="Q56" s="234">
        <v>2.6178386961548572E-3</v>
      </c>
      <c r="R56" s="234">
        <v>0.19462416346670039</v>
      </c>
      <c r="S56" s="234">
        <v>0.21115787878635434</v>
      </c>
      <c r="T56" s="234">
        <v>0.14642807091329751</v>
      </c>
      <c r="U56" s="235">
        <v>0.14782419203489952</v>
      </c>
    </row>
    <row r="57" spans="1:21" ht="17.25">
      <c r="A57" s="2" t="s">
        <v>341</v>
      </c>
      <c r="B57" s="623" t="s">
        <v>342</v>
      </c>
      <c r="C57" s="233">
        <v>-0.99605654485680228</v>
      </c>
      <c r="D57" s="234">
        <v>-4.7786366830639491E-2</v>
      </c>
      <c r="E57" s="234">
        <v>1.5444015444015444E-2</v>
      </c>
      <c r="F57" s="234">
        <v>0.13457943925233645</v>
      </c>
      <c r="G57" s="234">
        <v>0.10050251256281408</v>
      </c>
      <c r="H57" s="234">
        <v>0.13565891472868216</v>
      </c>
      <c r="I57" s="235">
        <v>-0.98543481277703859</v>
      </c>
      <c r="J57" s="236"/>
      <c r="K57" s="236"/>
      <c r="L57" s="231"/>
      <c r="M57" s="237" t="s">
        <v>341</v>
      </c>
      <c r="N57" s="654" t="s">
        <v>342</v>
      </c>
      <c r="O57" s="233">
        <v>-0.86864460195902193</v>
      </c>
      <c r="P57" s="234">
        <v>-4.0153846103830659E-2</v>
      </c>
      <c r="Q57" s="234">
        <v>9.6185687946267855E-3</v>
      </c>
      <c r="R57" s="234">
        <v>0.17258437186611561</v>
      </c>
      <c r="S57" s="234">
        <v>0.12533633974820538</v>
      </c>
      <c r="T57" s="234">
        <v>0.11773472776723645</v>
      </c>
      <c r="U57" s="235">
        <v>8.4029069831001321E-2</v>
      </c>
    </row>
    <row r="58" spans="1:21" ht="17.25" hidden="1">
      <c r="A58" s="2" t="s">
        <v>346</v>
      </c>
      <c r="B58" s="623" t="s">
        <v>347</v>
      </c>
      <c r="C58" s="233">
        <v>-1.307531380753138E-2</v>
      </c>
      <c r="D58" s="234">
        <v>2.9520295202952029E-3</v>
      </c>
      <c r="E58" s="234">
        <v>3.0418250950570342E-2</v>
      </c>
      <c r="F58" s="234">
        <v>3.789126853377265E-2</v>
      </c>
      <c r="G58" s="234">
        <v>9.1324200913242004E-2</v>
      </c>
      <c r="H58" s="234">
        <v>5.1194539249146756E-2</v>
      </c>
      <c r="I58" s="235">
        <v>1.2330110690766428E-2</v>
      </c>
      <c r="J58" s="236"/>
      <c r="K58" s="236"/>
      <c r="L58" s="231"/>
      <c r="M58" s="237" t="s">
        <v>346</v>
      </c>
      <c r="N58" s="654" t="s">
        <v>347</v>
      </c>
      <c r="O58" s="233">
        <v>-4.4026050893634469E-2</v>
      </c>
      <c r="P58" s="234">
        <v>-9.157064608463562E-3</v>
      </c>
      <c r="Q58" s="234">
        <v>2.0784900596660317E-2</v>
      </c>
      <c r="R58" s="234">
        <v>2.581935823780614E-2</v>
      </c>
      <c r="S58" s="234">
        <v>9.6896289531363713E-2</v>
      </c>
      <c r="T58" s="234">
        <v>4.2987475489744957E-2</v>
      </c>
      <c r="U58" s="235">
        <v>4.2323633812250169E-2</v>
      </c>
    </row>
    <row r="59" spans="1:21" ht="17.25" hidden="1">
      <c r="A59" s="2" t="s">
        <v>349</v>
      </c>
      <c r="B59" s="623" t="s">
        <v>350</v>
      </c>
      <c r="C59" s="233">
        <v>1.9077901430842606E-2</v>
      </c>
      <c r="D59" s="234">
        <v>1.177336276674025E-2</v>
      </c>
      <c r="E59" s="234">
        <v>0</v>
      </c>
      <c r="F59" s="234">
        <v>1.2698412698412698E-2</v>
      </c>
      <c r="G59" s="234">
        <v>8.368200836820083E-3</v>
      </c>
      <c r="H59" s="234">
        <v>2.5974025974025976E-2</v>
      </c>
      <c r="I59" s="235">
        <v>1.301038062283737E-2</v>
      </c>
      <c r="J59" s="236"/>
      <c r="K59" s="236"/>
      <c r="L59" s="231"/>
      <c r="M59" s="237" t="s">
        <v>349</v>
      </c>
      <c r="N59" s="654" t="s">
        <v>350</v>
      </c>
      <c r="O59" s="233">
        <v>1.9365217997904829E-2</v>
      </c>
      <c r="P59" s="234">
        <v>1.8433639434780741E-2</v>
      </c>
      <c r="Q59" s="234">
        <v>2.0571660091543631E-3</v>
      </c>
      <c r="R59" s="234">
        <v>1.7157990216559827E-2</v>
      </c>
      <c r="S59" s="234">
        <v>1.9184958298892257E-2</v>
      </c>
      <c r="T59" s="234">
        <v>3.9648135718966547E-2</v>
      </c>
      <c r="U59" s="235">
        <v>3.3665288177096284E-2</v>
      </c>
    </row>
    <row r="60" spans="1:21" ht="17.25" hidden="1">
      <c r="A60" s="2" t="s">
        <v>352</v>
      </c>
      <c r="B60" s="623" t="s">
        <v>353</v>
      </c>
      <c r="C60" s="233">
        <v>6.2402496099843996E-3</v>
      </c>
      <c r="D60" s="234">
        <v>-1.0545454545454545E-2</v>
      </c>
      <c r="E60" s="234">
        <v>2.4600246002460025E-3</v>
      </c>
      <c r="F60" s="234">
        <v>3.0564263322884012E-2</v>
      </c>
      <c r="G60" s="234">
        <v>2.0746887966804978E-2</v>
      </c>
      <c r="H60" s="234">
        <v>5.3797468354430382E-2</v>
      </c>
      <c r="I60" s="235">
        <v>6.2850116136084168E-3</v>
      </c>
      <c r="J60" s="236"/>
      <c r="K60" s="236"/>
      <c r="L60" s="231"/>
      <c r="M60" s="237" t="s">
        <v>352</v>
      </c>
      <c r="N60" s="654" t="s">
        <v>353</v>
      </c>
      <c r="O60" s="233">
        <v>3.8327615705721321E-3</v>
      </c>
      <c r="P60" s="234">
        <v>-2.1316375761581234E-3</v>
      </c>
      <c r="Q60" s="234">
        <v>-4.799408174259911E-3</v>
      </c>
      <c r="R60" s="234">
        <v>4.3845312473079739E-2</v>
      </c>
      <c r="S60" s="234">
        <v>5.8547575924008813E-3</v>
      </c>
      <c r="T60" s="234">
        <v>5.8994383973517542E-2</v>
      </c>
      <c r="U60" s="235">
        <v>4.9645972733709375E-2</v>
      </c>
    </row>
    <row r="61" spans="1:21" ht="17.25">
      <c r="A61" s="2" t="s">
        <v>356</v>
      </c>
      <c r="B61" s="623" t="s">
        <v>357</v>
      </c>
      <c r="C61" s="233">
        <v>5.7008368200836823E-2</v>
      </c>
      <c r="D61" s="234">
        <v>2.8044280442804426E-2</v>
      </c>
      <c r="E61" s="234">
        <v>1.6476552598225603E-2</v>
      </c>
      <c r="F61" s="234">
        <v>7.248764415156507E-2</v>
      </c>
      <c r="G61" s="234">
        <v>-9.1324200913242004E-3</v>
      </c>
      <c r="H61" s="234">
        <v>0.14334470989761092</v>
      </c>
      <c r="I61" s="235">
        <v>4.5677455513521086E-2</v>
      </c>
      <c r="J61" s="236"/>
      <c r="K61" s="236"/>
      <c r="L61" s="231"/>
      <c r="M61" s="237" t="s">
        <v>356</v>
      </c>
      <c r="N61" s="654" t="s">
        <v>357</v>
      </c>
      <c r="O61" s="233">
        <v>0.12904707213397942</v>
      </c>
      <c r="P61" s="234">
        <v>3.0523620728925026E-2</v>
      </c>
      <c r="Q61" s="234">
        <v>5.5254082066531563E-3</v>
      </c>
      <c r="R61" s="234">
        <v>0.10247459358696535</v>
      </c>
      <c r="S61" s="234">
        <v>9.7550559315322614E-3</v>
      </c>
      <c r="T61" s="234">
        <v>0.18990137206001528</v>
      </c>
      <c r="U61" s="235">
        <v>0.15598160150519838</v>
      </c>
    </row>
    <row r="62" spans="1:21" ht="17.25" hidden="1">
      <c r="A62" s="2" t="s">
        <v>358</v>
      </c>
      <c r="B62" s="623" t="s">
        <v>359</v>
      </c>
      <c r="C62" s="233">
        <v>3.2162295893122216E-2</v>
      </c>
      <c r="D62" s="234">
        <v>2.1536252692031587E-2</v>
      </c>
      <c r="E62" s="234">
        <v>4.2394014962593519E-2</v>
      </c>
      <c r="F62" s="234">
        <v>-1.2288786482334869E-2</v>
      </c>
      <c r="G62" s="234">
        <v>8.755760368663594E-2</v>
      </c>
      <c r="H62" s="234">
        <v>-1.1940298507462687E-2</v>
      </c>
      <c r="I62" s="235">
        <v>2.1171110813345839E-2</v>
      </c>
      <c r="J62" s="236"/>
      <c r="K62" s="236"/>
      <c r="L62" s="231"/>
      <c r="M62" s="237" t="s">
        <v>358</v>
      </c>
      <c r="N62" s="654" t="s">
        <v>359</v>
      </c>
      <c r="O62" s="233">
        <v>-6.9163884811069873E-2</v>
      </c>
      <c r="P62" s="234">
        <v>2.5493586765970477E-2</v>
      </c>
      <c r="Q62" s="234">
        <v>8.4927373159851355E-2</v>
      </c>
      <c r="R62" s="234">
        <v>-2.473252056536691E-2</v>
      </c>
      <c r="S62" s="234">
        <v>7.6044650268331848E-2</v>
      </c>
      <c r="T62" s="234">
        <v>1.0028003951811958E-2</v>
      </c>
      <c r="U62" s="235">
        <v>1.1899197627867043E-2</v>
      </c>
    </row>
    <row r="63" spans="1:21" ht="17.25" hidden="1">
      <c r="A63" s="2" t="s">
        <v>360</v>
      </c>
      <c r="B63" s="623" t="s">
        <v>361</v>
      </c>
      <c r="C63" s="233">
        <v>2.7325023969319271E-2</v>
      </c>
      <c r="D63" s="234">
        <v>-3.1623330990864372E-3</v>
      </c>
      <c r="E63" s="234">
        <v>-2.1531100478468901E-2</v>
      </c>
      <c r="F63" s="234">
        <v>6.2208398133748056E-3</v>
      </c>
      <c r="G63" s="234">
        <v>0.10169491525423729</v>
      </c>
      <c r="H63" s="234">
        <v>2.4169184290030211E-2</v>
      </c>
      <c r="I63" s="235">
        <v>9.1851463062590216E-3</v>
      </c>
      <c r="J63" s="236"/>
      <c r="K63" s="236"/>
      <c r="L63" s="231"/>
      <c r="M63" s="237" t="s">
        <v>360</v>
      </c>
      <c r="N63" s="654" t="s">
        <v>361</v>
      </c>
      <c r="O63" s="233">
        <v>2.9271786537272974E-2</v>
      </c>
      <c r="P63" s="234">
        <v>-4.6673620362539209E-4</v>
      </c>
      <c r="Q63" s="234">
        <v>-4.2352434628449988E-2</v>
      </c>
      <c r="R63" s="234">
        <v>-1.1165526856951486E-2</v>
      </c>
      <c r="S63" s="234">
        <v>8.5976367004051063E-2</v>
      </c>
      <c r="T63" s="234">
        <v>7.3558395653435846E-2</v>
      </c>
      <c r="U63" s="235">
        <v>5.9688688607418675E-2</v>
      </c>
    </row>
    <row r="64" spans="1:21" ht="17.25" hidden="1">
      <c r="A64" s="2" t="s">
        <v>362</v>
      </c>
      <c r="B64" s="623" t="s">
        <v>363</v>
      </c>
      <c r="C64" s="233">
        <v>8.4461035930937942E-2</v>
      </c>
      <c r="D64" s="234">
        <v>1.3746915756080367E-2</v>
      </c>
      <c r="E64" s="234">
        <v>5.623471882640587E-2</v>
      </c>
      <c r="F64" s="234">
        <v>4.714064914992272E-2</v>
      </c>
      <c r="G64" s="234">
        <v>3.4615384615384617E-2</v>
      </c>
      <c r="H64" s="234">
        <v>0.13274336283185842</v>
      </c>
      <c r="I64" s="235">
        <v>4.9538421531660382E-2</v>
      </c>
      <c r="J64" s="236"/>
      <c r="K64" s="236"/>
      <c r="L64" s="231"/>
      <c r="M64" s="237" t="s">
        <v>362</v>
      </c>
      <c r="N64" s="654" t="s">
        <v>363</v>
      </c>
      <c r="O64" s="233">
        <v>0.11253541910078632</v>
      </c>
      <c r="P64" s="234">
        <v>1.996191707497014E-2</v>
      </c>
      <c r="Q64" s="234">
        <v>4.5750899299698958E-2</v>
      </c>
      <c r="R64" s="234">
        <v>6.2594271318626896E-2</v>
      </c>
      <c r="S64" s="234">
        <v>7.4909903830283175E-2</v>
      </c>
      <c r="T64" s="234">
        <v>8.8469993508960877E-3</v>
      </c>
      <c r="U64" s="235">
        <v>2.0686093260800134E-2</v>
      </c>
    </row>
    <row r="65" spans="1:21" ht="17.25">
      <c r="A65" s="2" t="s">
        <v>368</v>
      </c>
      <c r="B65" s="623" t="s">
        <v>368</v>
      </c>
      <c r="C65" s="233">
        <v>0.12518555170707571</v>
      </c>
      <c r="D65" s="234">
        <v>4.9174443646805455E-2</v>
      </c>
      <c r="E65" s="234">
        <v>9.6009975062344141E-2</v>
      </c>
      <c r="F65" s="234">
        <v>6.7588325652841785E-2</v>
      </c>
      <c r="G65" s="234">
        <v>0.31797235023041476</v>
      </c>
      <c r="H65" s="234">
        <v>0.16716417910447762</v>
      </c>
      <c r="I65" s="235">
        <v>9.1116173120728935E-2</v>
      </c>
      <c r="J65" s="236"/>
      <c r="K65" s="236"/>
      <c r="L65" s="231"/>
      <c r="M65" s="237" t="s">
        <v>368</v>
      </c>
      <c r="N65" s="654" t="s">
        <v>368</v>
      </c>
      <c r="O65" s="233">
        <v>1.2460755006238437E-2</v>
      </c>
      <c r="P65" s="234">
        <v>4.5965904218761615E-2</v>
      </c>
      <c r="Q65" s="234">
        <v>0.10015596813411541</v>
      </c>
      <c r="R65" s="234">
        <v>5.3580504356999473E-2</v>
      </c>
      <c r="S65" s="234">
        <v>0.27668729612171444</v>
      </c>
      <c r="T65" s="234">
        <v>0.198633856761782</v>
      </c>
      <c r="U65" s="235">
        <v>0.17931668932576131</v>
      </c>
    </row>
    <row r="66" spans="1:21" ht="17.25" hidden="1">
      <c r="A66" s="2" t="s">
        <v>368</v>
      </c>
      <c r="B66" s="623" t="s">
        <v>371</v>
      </c>
      <c r="C66" s="233">
        <v>1.0114335971855761E-2</v>
      </c>
      <c r="D66" s="234">
        <v>2.3947998631542937E-3</v>
      </c>
      <c r="E66" s="234">
        <v>1.5927189988623434E-2</v>
      </c>
      <c r="F66" s="234">
        <v>-1.2230215827338129E-2</v>
      </c>
      <c r="G66" s="234">
        <v>-3.4965034965034965E-3</v>
      </c>
      <c r="H66" s="234">
        <v>1.0230179028132993E-2</v>
      </c>
      <c r="I66" s="235">
        <v>3.6841458921773301E-3</v>
      </c>
      <c r="J66" s="236"/>
      <c r="K66" s="236"/>
      <c r="L66" s="231"/>
      <c r="M66" s="237" t="s">
        <v>368</v>
      </c>
      <c r="N66" s="654" t="s">
        <v>371</v>
      </c>
      <c r="O66" s="233">
        <v>1.7577753410491909E-2</v>
      </c>
      <c r="P66" s="234">
        <v>-5.482961470470794E-3</v>
      </c>
      <c r="Q66" s="234">
        <v>1.0588342184543541E-2</v>
      </c>
      <c r="R66" s="234">
        <v>-1.7136599689022043E-2</v>
      </c>
      <c r="S66" s="234">
        <v>1.9779327544122835E-4</v>
      </c>
      <c r="T66" s="234">
        <v>6.5743779779209059E-3</v>
      </c>
      <c r="U66" s="235">
        <v>3.4402338490521016E-3</v>
      </c>
    </row>
    <row r="67" spans="1:21" ht="17.25" hidden="1">
      <c r="A67" s="2" t="s">
        <v>368</v>
      </c>
      <c r="B67" s="623" t="s">
        <v>372</v>
      </c>
      <c r="C67" s="233">
        <v>4.3535045711797995E-4</v>
      </c>
      <c r="D67" s="234">
        <v>1.1604095563139932E-2</v>
      </c>
      <c r="E67" s="234">
        <v>-2.3516237402015677E-2</v>
      </c>
      <c r="F67" s="234">
        <v>1.4566642388929353E-3</v>
      </c>
      <c r="G67" s="234">
        <v>2.456140350877193E-2</v>
      </c>
      <c r="H67" s="234">
        <v>2.2784810126582278E-2</v>
      </c>
      <c r="I67" s="235">
        <v>3.9153309678208736E-3</v>
      </c>
      <c r="J67" s="236"/>
      <c r="K67" s="236"/>
      <c r="L67" s="231"/>
      <c r="M67" s="237">
        <v>0</v>
      </c>
      <c r="N67" s="654" t="s">
        <v>372</v>
      </c>
      <c r="O67" s="233">
        <v>4.7716430130805157E-3</v>
      </c>
      <c r="P67" s="234">
        <v>1.4960178553641696E-2</v>
      </c>
      <c r="Q67" s="234">
        <v>-2.3329960744354967E-2</v>
      </c>
      <c r="R67" s="234">
        <v>-4.5653951953643791E-3</v>
      </c>
      <c r="S67" s="234">
        <v>1.7745730382199339E-2</v>
      </c>
      <c r="T67" s="234">
        <v>1.8762715920281867E-2</v>
      </c>
      <c r="U67" s="235">
        <v>1.5218779060605914E-2</v>
      </c>
    </row>
    <row r="68" spans="1:21" ht="17.25" hidden="1">
      <c r="A68" s="2" t="s">
        <v>368</v>
      </c>
      <c r="B68" s="623" t="s">
        <v>374</v>
      </c>
      <c r="C68" s="233">
        <v>-1.4360313315926894E-2</v>
      </c>
      <c r="D68" s="234">
        <v>8.0971659919028341E-3</v>
      </c>
      <c r="E68" s="234">
        <v>1.3761467889908258E-2</v>
      </c>
      <c r="F68" s="234">
        <v>2.6181818181818181E-2</v>
      </c>
      <c r="G68" s="234">
        <v>4.4520547945205477E-2</v>
      </c>
      <c r="H68" s="234">
        <v>8.6633663366336627E-2</v>
      </c>
      <c r="I68" s="235">
        <v>1.060329067641682E-2</v>
      </c>
      <c r="J68" s="236"/>
      <c r="K68" s="236"/>
      <c r="L68" s="231"/>
      <c r="M68" s="237">
        <v>0</v>
      </c>
      <c r="N68" s="654" t="s">
        <v>374</v>
      </c>
      <c r="O68" s="233">
        <v>-3.945545407016008E-2</v>
      </c>
      <c r="P68" s="234">
        <v>9.0565317942451293E-3</v>
      </c>
      <c r="Q68" s="234">
        <v>1.6470968884371051E-2</v>
      </c>
      <c r="R68" s="234">
        <v>4.0789937726243043E-2</v>
      </c>
      <c r="S68" s="234">
        <v>4.5312562937782845E-2</v>
      </c>
      <c r="T68" s="234">
        <v>0.11029817001943458</v>
      </c>
      <c r="U68" s="235">
        <v>9.3901538302958679E-2</v>
      </c>
    </row>
    <row r="69" spans="1:21" ht="17.25">
      <c r="A69" s="2" t="s">
        <v>368</v>
      </c>
      <c r="B69" s="623" t="s">
        <v>375</v>
      </c>
      <c r="C69" s="233">
        <v>9.1029023746701854E-2</v>
      </c>
      <c r="D69" s="234">
        <v>2.3947998631542934E-2</v>
      </c>
      <c r="E69" s="234">
        <v>2.844141069397042E-2</v>
      </c>
      <c r="F69" s="234">
        <v>-3.884892086330935E-2</v>
      </c>
      <c r="G69" s="234">
        <v>-2.097902097902098E-2</v>
      </c>
      <c r="H69" s="234">
        <v>2.557544757033248E-2</v>
      </c>
      <c r="I69" s="235">
        <v>3.0946825494289575E-2</v>
      </c>
      <c r="J69" s="236"/>
      <c r="K69" s="236"/>
      <c r="L69" s="231"/>
      <c r="M69" s="237">
        <v>0</v>
      </c>
      <c r="N69" s="654" t="s">
        <v>375</v>
      </c>
      <c r="O69" s="233">
        <v>0.10241383052348767</v>
      </c>
      <c r="P69" s="234">
        <v>2.4293312506302976E-2</v>
      </c>
      <c r="Q69" s="234">
        <v>4.053595294058613E-2</v>
      </c>
      <c r="R69" s="234">
        <v>-3.9707306248667015E-2</v>
      </c>
      <c r="S69" s="234">
        <v>-1.4384952723205325E-2</v>
      </c>
      <c r="T69" s="234">
        <v>6.2469927958880213E-2</v>
      </c>
      <c r="U69" s="235">
        <v>4.500720137830836E-2</v>
      </c>
    </row>
    <row r="70" spans="1:21" ht="17.25" hidden="1">
      <c r="A70" s="2" t="s">
        <v>368</v>
      </c>
      <c r="B70" s="623" t="s">
        <v>376</v>
      </c>
      <c r="C70" s="233">
        <v>-2.3780733575171301E-2</v>
      </c>
      <c r="D70" s="234">
        <v>2.3387905111927833E-3</v>
      </c>
      <c r="E70" s="234">
        <v>-2.3230088495575223E-2</v>
      </c>
      <c r="F70" s="234">
        <v>5.9880239520958084E-2</v>
      </c>
      <c r="G70" s="234">
        <v>0.18571428571428572</v>
      </c>
      <c r="H70" s="234">
        <v>8.9775561097256859E-2</v>
      </c>
      <c r="I70" s="235">
        <v>1.1316259678379988E-2</v>
      </c>
      <c r="J70" s="236"/>
      <c r="K70" s="236"/>
      <c r="L70" s="231"/>
      <c r="M70" s="237">
        <v>0</v>
      </c>
      <c r="N70" s="654" t="s">
        <v>376</v>
      </c>
      <c r="O70" s="233">
        <v>-3.0434565402552651E-2</v>
      </c>
      <c r="P70" s="234">
        <v>6.4784293688406455E-3</v>
      </c>
      <c r="Q70" s="234">
        <v>-2.4716110162009048E-2</v>
      </c>
      <c r="R70" s="234">
        <v>6.1529638062332734E-2</v>
      </c>
      <c r="S70" s="234">
        <v>0.18709908662895944</v>
      </c>
      <c r="T70" s="234">
        <v>0.16396737634433292</v>
      </c>
      <c r="U70" s="235">
        <v>0.14716275831130637</v>
      </c>
    </row>
    <row r="71" spans="1:21" ht="17.25" hidden="1">
      <c r="A71" s="2" t="s">
        <v>368</v>
      </c>
      <c r="B71" s="623" t="s">
        <v>378</v>
      </c>
      <c r="C71" s="233">
        <v>-1.8166804293971925E-2</v>
      </c>
      <c r="D71" s="234">
        <v>0</v>
      </c>
      <c r="E71" s="234">
        <v>1.0192525481313703E-2</v>
      </c>
      <c r="F71" s="234">
        <v>-4.2372881355932203E-3</v>
      </c>
      <c r="G71" s="234">
        <v>0</v>
      </c>
      <c r="H71" s="234">
        <v>5.9496567505720827E-2</v>
      </c>
      <c r="I71" s="235">
        <v>-1.7667844522968198E-3</v>
      </c>
      <c r="J71" s="236"/>
      <c r="K71" s="236"/>
      <c r="L71" s="231"/>
      <c r="M71" s="237">
        <v>0</v>
      </c>
      <c r="N71" s="654" t="s">
        <v>378</v>
      </c>
      <c r="O71" s="233">
        <v>-1.2296400952108266E-2</v>
      </c>
      <c r="P71" s="234">
        <v>-3.9712466100492718E-3</v>
      </c>
      <c r="Q71" s="234">
        <v>4.3003338359389924E-3</v>
      </c>
      <c r="R71" s="234">
        <v>-5.0174045742803182E-3</v>
      </c>
      <c r="S71" s="234">
        <v>-1.1719223194597825E-2</v>
      </c>
      <c r="T71" s="234">
        <v>6.4932330965066551E-2</v>
      </c>
      <c r="U71" s="235">
        <v>5.0695368076147843E-2</v>
      </c>
    </row>
    <row r="72" spans="1:21" ht="17.25" hidden="1">
      <c r="A72" s="2" t="s">
        <v>368</v>
      </c>
      <c r="B72" s="623" t="s">
        <v>379</v>
      </c>
      <c r="C72" s="233">
        <v>-2.3549201009251473E-2</v>
      </c>
      <c r="D72" s="234">
        <v>1.4E-2</v>
      </c>
      <c r="E72" s="234">
        <v>2.242152466367713E-3</v>
      </c>
      <c r="F72" s="234">
        <v>7.0921985815602835E-3</v>
      </c>
      <c r="G72" s="234">
        <v>4.2168674698795178E-2</v>
      </c>
      <c r="H72" s="234">
        <v>6.6954643628509725E-2</v>
      </c>
      <c r="I72" s="235">
        <v>5.0737463126843659E-3</v>
      </c>
      <c r="J72" s="236"/>
      <c r="K72" s="236"/>
      <c r="L72" s="231"/>
      <c r="M72" s="237">
        <v>0</v>
      </c>
      <c r="N72" s="654" t="s">
        <v>379</v>
      </c>
      <c r="O72" s="233">
        <v>-4.3925448166001885E-2</v>
      </c>
      <c r="P72" s="234">
        <v>1.504902943646577E-2</v>
      </c>
      <c r="Q72" s="234">
        <v>-4.3374590226512239E-3</v>
      </c>
      <c r="R72" s="234">
        <v>6.9855834194101725E-3</v>
      </c>
      <c r="S72" s="234">
        <v>4.0869403402392541E-2</v>
      </c>
      <c r="T72" s="234">
        <v>6.6807118660455078E-2</v>
      </c>
      <c r="U72" s="235">
        <v>5.7499125412799189E-2</v>
      </c>
    </row>
    <row r="73" spans="1:21" ht="17.25">
      <c r="A73" s="2"/>
      <c r="B73" s="623" t="s">
        <v>386</v>
      </c>
      <c r="C73" s="233">
        <v>-3.4663442160419188E-2</v>
      </c>
      <c r="D73" s="234">
        <v>1.804209822920147E-2</v>
      </c>
      <c r="E73" s="234">
        <v>-9.9557522123893804E-3</v>
      </c>
      <c r="F73" s="234">
        <v>8.4580838323353294E-2</v>
      </c>
      <c r="G73" s="234">
        <v>0.25</v>
      </c>
      <c r="H73" s="234">
        <v>0.26683291770573564</v>
      </c>
      <c r="I73" s="235">
        <v>2.9660512209648601E-2</v>
      </c>
      <c r="J73" s="236"/>
      <c r="K73" s="236"/>
      <c r="L73" s="231"/>
      <c r="M73" s="237">
        <v>0</v>
      </c>
      <c r="N73" s="654" t="s">
        <v>386</v>
      </c>
      <c r="O73" s="233">
        <v>0.11725325588335349</v>
      </c>
      <c r="P73" s="234">
        <v>2.9506888627155687E-2</v>
      </c>
      <c r="Q73" s="234">
        <v>-2.1362014705305788E-2</v>
      </c>
      <c r="R73" s="234">
        <v>9.7530753341605617E-2</v>
      </c>
      <c r="S73" s="234">
        <v>0.24095352069186327</v>
      </c>
      <c r="T73" s="234">
        <v>0.45988848055794534</v>
      </c>
      <c r="U73" s="235">
        <v>0.38881805930210589</v>
      </c>
    </row>
    <row r="74" spans="1:21" ht="17.25" hidden="1">
      <c r="A74" s="2"/>
      <c r="B74" s="623" t="s">
        <v>396</v>
      </c>
      <c r="C74" s="233">
        <v>-5.4279749478079332E-3</v>
      </c>
      <c r="D74" s="234">
        <v>1.0502133245815556E-2</v>
      </c>
      <c r="E74" s="234">
        <v>-3.3519553072625698E-3</v>
      </c>
      <c r="F74" s="234">
        <v>6.901311249137336E-3</v>
      </c>
      <c r="G74" s="234">
        <v>0.06</v>
      </c>
      <c r="H74" s="234">
        <v>3.3464566929133861E-2</v>
      </c>
      <c r="I74" s="235">
        <v>7.4039796390559928E-3</v>
      </c>
      <c r="J74" s="236"/>
      <c r="K74" s="236"/>
      <c r="L74" s="231"/>
      <c r="M74" s="237">
        <v>0</v>
      </c>
      <c r="N74" s="623" t="s">
        <v>396</v>
      </c>
      <c r="O74" s="233">
        <v>-0.21988804177718213</v>
      </c>
      <c r="P74" s="234">
        <v>6.3856936755379524E-3</v>
      </c>
      <c r="Q74" s="234">
        <v>-5.1786923143711736E-3</v>
      </c>
      <c r="R74" s="234">
        <v>-1.4275961644840502E-3</v>
      </c>
      <c r="S74" s="234">
        <v>5.3342478484610982E-2</v>
      </c>
      <c r="T74" s="234">
        <v>3.077836962123218E-2</v>
      </c>
      <c r="U74" s="235">
        <v>2.7942573127444314E-2</v>
      </c>
    </row>
    <row r="75" spans="1:21" ht="17.25" hidden="1">
      <c r="A75" s="2"/>
      <c r="B75" s="623" t="s">
        <v>414</v>
      </c>
      <c r="C75" s="233">
        <v>-4.1981528127623844E-3</v>
      </c>
      <c r="D75" s="234">
        <v>1.0068203962325431E-2</v>
      </c>
      <c r="E75" s="234">
        <v>1.905829596412556E-2</v>
      </c>
      <c r="F75" s="234">
        <v>-4.7978067169294038E-3</v>
      </c>
      <c r="G75" s="234">
        <v>-1.3477088948787063E-2</v>
      </c>
      <c r="H75" s="234">
        <v>2.2857142857142857E-2</v>
      </c>
      <c r="I75" s="235">
        <v>4.363803399173174E-3</v>
      </c>
      <c r="J75" s="236"/>
      <c r="K75" s="236"/>
      <c r="L75" s="231"/>
      <c r="M75" s="237">
        <v>0</v>
      </c>
      <c r="N75" s="623" t="s">
        <v>414</v>
      </c>
      <c r="O75" s="233">
        <v>4.1229147390298995E-2</v>
      </c>
      <c r="P75" s="234">
        <v>1.5862771135501563E-2</v>
      </c>
      <c r="Q75" s="234">
        <v>2.6237072996143911E-2</v>
      </c>
      <c r="R75" s="234">
        <v>-2.9351677468611036E-3</v>
      </c>
      <c r="S75" s="234">
        <v>-9.6773289317193031E-3</v>
      </c>
      <c r="T75" s="234">
        <v>1.5310068536600871E-2</v>
      </c>
      <c r="U75" s="235">
        <v>1.2661523664204115E-2</v>
      </c>
    </row>
    <row r="76" spans="1:21" ht="17.25" hidden="1">
      <c r="A76" s="2"/>
      <c r="B76" s="623" t="s">
        <v>415</v>
      </c>
      <c r="C76" s="233">
        <v>-1.0539629005059023E-2</v>
      </c>
      <c r="D76" s="234">
        <v>1.5755627009646302E-2</v>
      </c>
      <c r="E76" s="234">
        <v>1.7601760176017601E-2</v>
      </c>
      <c r="F76" s="234">
        <v>-1.3774104683195593E-2</v>
      </c>
      <c r="G76" s="234">
        <v>4.9180327868852458E-2</v>
      </c>
      <c r="H76" s="234">
        <v>1.3035381750465549E-2</v>
      </c>
      <c r="I76" s="235">
        <v>5.1452092385090324E-3</v>
      </c>
      <c r="J76" s="236"/>
      <c r="K76" s="236"/>
      <c r="L76" s="231"/>
      <c r="M76" s="237">
        <v>0</v>
      </c>
      <c r="N76" s="623" t="s">
        <v>415</v>
      </c>
      <c r="O76" s="233">
        <v>-2.6703035540073181E-3</v>
      </c>
      <c r="P76" s="234">
        <v>1.8365338872741187E-2</v>
      </c>
      <c r="Q76" s="234">
        <v>1.5378350996369207E-2</v>
      </c>
      <c r="R76" s="234">
        <v>-8.9093225503338331E-3</v>
      </c>
      <c r="S76" s="234">
        <v>4.8656022217155391E-2</v>
      </c>
      <c r="T76" s="234">
        <v>2.7907469785251705E-2</v>
      </c>
      <c r="U76" s="235">
        <v>2.5981754881023309E-2</v>
      </c>
    </row>
    <row r="77" spans="1:21" ht="17.25">
      <c r="A77" s="2"/>
      <c r="B77" s="623" t="s">
        <v>419</v>
      </c>
      <c r="C77" s="233">
        <v>4.1753653444676405E-3</v>
      </c>
      <c r="D77" s="234">
        <v>2.9537249753856253E-2</v>
      </c>
      <c r="E77" s="234">
        <v>7.7094972067039108E-2</v>
      </c>
      <c r="F77" s="234">
        <v>-1.1732229123533472E-2</v>
      </c>
      <c r="G77" s="234">
        <v>9.4285714285714292E-2</v>
      </c>
      <c r="H77" s="234">
        <v>5.3149606299212601E-2</v>
      </c>
      <c r="I77" s="235">
        <v>2.4525682554372975E-2</v>
      </c>
      <c r="J77" s="236"/>
      <c r="K77" s="236"/>
      <c r="L77" s="231"/>
      <c r="M77" s="237">
        <v>0</v>
      </c>
      <c r="N77" s="623" t="s">
        <v>419</v>
      </c>
      <c r="O77" s="233">
        <v>-0.14563273451351147</v>
      </c>
      <c r="P77" s="234">
        <v>4.3115000256225458E-2</v>
      </c>
      <c r="Q77" s="234">
        <v>7.0743319076146796E-2</v>
      </c>
      <c r="R77" s="234">
        <v>-1.1408764054836621E-2</v>
      </c>
      <c r="S77" s="234">
        <v>0.10015334685076271</v>
      </c>
      <c r="T77" s="234">
        <v>6.9300362355837253E-2</v>
      </c>
      <c r="U77" s="235">
        <v>6.3812908679222222E-2</v>
      </c>
    </row>
    <row r="78" spans="1:21" ht="17.25" hidden="1">
      <c r="A78" s="2"/>
      <c r="B78" s="623" t="s">
        <v>421</v>
      </c>
      <c r="C78" s="233">
        <v>7.4844074844074848E-3</v>
      </c>
      <c r="D78" s="234">
        <v>4.1440867070449477E-3</v>
      </c>
      <c r="E78" s="234">
        <v>-1.8672199170124481E-2</v>
      </c>
      <c r="F78" s="234">
        <v>-1.047486033519553E-2</v>
      </c>
      <c r="G78" s="234">
        <v>-2.0887728459530026E-2</v>
      </c>
      <c r="H78" s="234">
        <v>-3.7383177570093459E-3</v>
      </c>
      <c r="I78" s="235">
        <v>-1.3550135501355014E-3</v>
      </c>
      <c r="J78" s="236"/>
      <c r="K78" s="236"/>
      <c r="L78" s="231"/>
      <c r="M78" s="237">
        <v>0</v>
      </c>
      <c r="N78" s="623" t="s">
        <v>421</v>
      </c>
      <c r="O78" s="233">
        <v>3.020026331706083E-2</v>
      </c>
      <c r="P78" s="234">
        <v>1.4020821187557838E-2</v>
      </c>
      <c r="Q78" s="234">
        <v>-6.9823818944103801E-3</v>
      </c>
      <c r="R78" s="234">
        <v>-4.9355126588993188E-4</v>
      </c>
      <c r="S78" s="234">
        <v>-3.1944737573760991E-2</v>
      </c>
      <c r="T78" s="234">
        <v>-6.1927644214966994E-4</v>
      </c>
      <c r="U78" s="235">
        <v>-2.2845468013817476E-3</v>
      </c>
    </row>
    <row r="79" spans="1:21" ht="17.25" hidden="1">
      <c r="A79" s="2"/>
      <c r="B79" s="623" t="s">
        <v>422</v>
      </c>
      <c r="C79" s="233">
        <v>-8.2542302930251759E-4</v>
      </c>
      <c r="D79" s="234">
        <v>4.4444444444444444E-3</v>
      </c>
      <c r="E79" s="234">
        <v>1.1627906976744186E-2</v>
      </c>
      <c r="F79" s="234">
        <v>-4.2342978122794639E-3</v>
      </c>
      <c r="G79" s="234">
        <v>-0.04</v>
      </c>
      <c r="H79" s="234">
        <v>1.50093808630394E-2</v>
      </c>
      <c r="I79" s="235">
        <v>1.1307100859339666E-3</v>
      </c>
      <c r="J79" s="236"/>
      <c r="K79" s="236"/>
      <c r="L79" s="231"/>
      <c r="M79" s="237">
        <v>0</v>
      </c>
      <c r="N79" s="623" t="s">
        <v>422</v>
      </c>
      <c r="O79" s="233">
        <v>3.3552160680858619E-3</v>
      </c>
      <c r="P79" s="234">
        <v>4.5736229340556812E-3</v>
      </c>
      <c r="Q79" s="234">
        <v>1.9849399424740458E-2</v>
      </c>
      <c r="R79" s="234">
        <v>4.5046382358931566E-3</v>
      </c>
      <c r="S79" s="234">
        <v>-4.0506064531187602E-2</v>
      </c>
      <c r="T79" s="234">
        <v>3.8572078506363349E-3</v>
      </c>
      <c r="U79" s="235">
        <v>1.5527366222944793E-3</v>
      </c>
    </row>
    <row r="80" spans="1:21" ht="17.25" hidden="1">
      <c r="A80" s="2"/>
      <c r="B80" s="623" t="s">
        <v>427</v>
      </c>
      <c r="C80" s="233">
        <v>2.3130937629078894E-2</v>
      </c>
      <c r="D80" s="234">
        <v>-1.4854614412136535E-2</v>
      </c>
      <c r="E80" s="234">
        <v>-1.5673981191222569E-2</v>
      </c>
      <c r="F80" s="234">
        <v>-7.0871722182849046E-4</v>
      </c>
      <c r="G80" s="234">
        <v>-2.5000000000000001E-2</v>
      </c>
      <c r="H80" s="234">
        <v>1.4787430683918669E-2</v>
      </c>
      <c r="I80" s="235">
        <v>-9.0354641969731192E-4</v>
      </c>
      <c r="J80" s="236"/>
      <c r="K80" s="236"/>
      <c r="L80" s="231"/>
      <c r="M80" s="237">
        <v>0</v>
      </c>
      <c r="N80" s="623" t="s">
        <v>427</v>
      </c>
      <c r="O80" s="233">
        <v>2.0871742947700046E-2</v>
      </c>
      <c r="P80" s="234">
        <v>-1.5986215640354309E-2</v>
      </c>
      <c r="Q80" s="234">
        <v>-1.4744781558373037E-2</v>
      </c>
      <c r="R80" s="234">
        <v>1.0873318851529804E-3</v>
      </c>
      <c r="S80" s="234">
        <v>-3.2603332850056378E-2</v>
      </c>
      <c r="T80" s="234">
        <v>-2.6472170778470947E-2</v>
      </c>
      <c r="U80" s="235">
        <v>-2.4353978301307849E-2</v>
      </c>
    </row>
    <row r="81" spans="1:21" ht="17.25">
      <c r="A81" s="2"/>
      <c r="B81" s="622" t="s">
        <v>430</v>
      </c>
      <c r="C81" s="929">
        <v>3.3679833679833682E-2</v>
      </c>
      <c r="D81" s="568">
        <v>-2.5502072043353521E-3</v>
      </c>
      <c r="E81" s="568">
        <v>-3.1120331950207469E-2</v>
      </c>
      <c r="F81" s="568">
        <v>6.9832402234636874E-4</v>
      </c>
      <c r="G81" s="568">
        <v>-6.2663185378590072E-2</v>
      </c>
      <c r="H81" s="568">
        <v>7.1028037383177575E-2</v>
      </c>
      <c r="I81" s="927">
        <v>6.5492321589882569E-3</v>
      </c>
      <c r="J81" s="236"/>
      <c r="K81" s="236"/>
      <c r="L81" s="231"/>
      <c r="M81" s="237">
        <v>0</v>
      </c>
      <c r="N81" s="622" t="s">
        <v>430</v>
      </c>
      <c r="O81" s="929">
        <v>2.6602702646168843E-2</v>
      </c>
      <c r="P81" s="568">
        <v>-6.0486956664718879E-3</v>
      </c>
      <c r="Q81" s="568">
        <v>-1.2183036974376574E-2</v>
      </c>
      <c r="R81" s="568">
        <v>6.5110969288713558E-3</v>
      </c>
      <c r="S81" s="568">
        <v>-9.2765166982481301E-2</v>
      </c>
      <c r="T81" s="568">
        <v>2.7646971583564849E-2</v>
      </c>
      <c r="U81" s="927">
        <v>1.7691502368974991E-2</v>
      </c>
    </row>
    <row r="82" spans="1:21" ht="17.25" hidden="1">
      <c r="A82" s="2"/>
      <c r="B82" s="623" t="s">
        <v>436</v>
      </c>
      <c r="C82" s="233">
        <v>-2.3732904263877714E-2</v>
      </c>
      <c r="D82" s="234">
        <v>-3.515500159795462E-3</v>
      </c>
      <c r="E82" s="234">
        <v>3.4261241970021415E-2</v>
      </c>
      <c r="F82" s="234">
        <v>9.0718771807397069E-3</v>
      </c>
      <c r="G82" s="234">
        <v>0.11420612813370473</v>
      </c>
      <c r="H82" s="234">
        <v>7.1553228621291445E-2</v>
      </c>
      <c r="I82" s="235">
        <v>6.3944357190935603E-3</v>
      </c>
      <c r="J82" s="236"/>
      <c r="K82" s="236"/>
      <c r="L82" s="231"/>
      <c r="M82" s="237">
        <v>0</v>
      </c>
      <c r="N82" s="623" t="s">
        <v>436</v>
      </c>
      <c r="O82" s="233">
        <v>-5.016986849147681E-2</v>
      </c>
      <c r="P82" s="234">
        <v>-2.2499599364776616E-3</v>
      </c>
      <c r="Q82" s="234">
        <v>2.3939352147147975E-2</v>
      </c>
      <c r="R82" s="234">
        <v>3.4367069822893721E-3</v>
      </c>
      <c r="S82" s="234">
        <v>0.1117209550511413</v>
      </c>
      <c r="T82" s="234">
        <v>9.5989853804289149E-2</v>
      </c>
      <c r="U82" s="235">
        <v>8.7264035360323136E-2</v>
      </c>
    </row>
    <row r="83" spans="1:21" ht="17.25" hidden="1" customHeight="1" thickBot="1">
      <c r="A83" s="3" t="s">
        <v>368</v>
      </c>
      <c r="B83" s="622" t="s">
        <v>439</v>
      </c>
      <c r="C83" s="568">
        <v>2.88421920065925E-3</v>
      </c>
      <c r="D83" s="568">
        <v>3.207184092366902E-3</v>
      </c>
      <c r="E83" s="568">
        <v>2.2774327122153208E-2</v>
      </c>
      <c r="F83" s="568">
        <v>1.313969571230982E-2</v>
      </c>
      <c r="G83" s="568">
        <v>-2.5000000000000001E-2</v>
      </c>
      <c r="H83" s="568">
        <v>-1.9543973941368076E-2</v>
      </c>
      <c r="I83" s="927">
        <v>4.012930554007357E-3</v>
      </c>
      <c r="J83" s="236"/>
      <c r="K83" s="236"/>
      <c r="L83" s="231"/>
      <c r="M83" s="238">
        <v>0</v>
      </c>
      <c r="N83" s="655" t="s">
        <v>439</v>
      </c>
      <c r="O83" s="929">
        <v>5.5851981834798793E-3</v>
      </c>
      <c r="P83" s="568">
        <v>2.5991198127884941E-3</v>
      </c>
      <c r="Q83" s="568">
        <v>1.5938277940716401E-2</v>
      </c>
      <c r="R83" s="568">
        <v>2.1964868716106631E-2</v>
      </c>
      <c r="S83" s="568">
        <v>-2.7883041087564214E-2</v>
      </c>
      <c r="T83" s="568">
        <v>-1.8267620959730651E-2</v>
      </c>
      <c r="U83" s="927">
        <v>-1.5323875939507119E-2</v>
      </c>
    </row>
    <row r="84" spans="1:21" ht="17.25" hidden="1" customHeight="1" thickBot="1">
      <c r="A84" s="3" t="s">
        <v>368</v>
      </c>
      <c r="B84" s="795" t="s">
        <v>442</v>
      </c>
      <c r="C84" s="924">
        <v>9.4494658997534928E-3</v>
      </c>
      <c r="D84" s="924">
        <v>9.2710997442455242E-3</v>
      </c>
      <c r="E84" s="924">
        <v>-1.9230769230769232E-2</v>
      </c>
      <c r="F84" s="924">
        <v>1.3651877133105802E-2</v>
      </c>
      <c r="G84" s="924">
        <v>2.3076923076923078E-2</v>
      </c>
      <c r="H84" s="924">
        <v>0</v>
      </c>
      <c r="I84" s="925">
        <v>6.883535028311313E-3</v>
      </c>
      <c r="J84" s="236"/>
      <c r="K84" s="236"/>
      <c r="L84" s="231"/>
      <c r="M84" s="238">
        <v>0</v>
      </c>
      <c r="N84" s="926" t="s">
        <v>442</v>
      </c>
      <c r="O84" s="928">
        <v>-7.5646500710299241E-2</v>
      </c>
      <c r="P84" s="924">
        <v>1.0044742701381597E-2</v>
      </c>
      <c r="Q84" s="924">
        <v>-1.2400076092199864E-2</v>
      </c>
      <c r="R84" s="924">
        <v>2.5431623237105738E-2</v>
      </c>
      <c r="S84" s="924">
        <v>2.9231370571383752E-2</v>
      </c>
      <c r="T84" s="924">
        <v>1.6769628129954101E-2</v>
      </c>
      <c r="U84" s="925">
        <v>1.7336382785100971E-2</v>
      </c>
    </row>
    <row r="85" spans="1:21" ht="17.25" customHeight="1" thickBot="1">
      <c r="A85" s="3">
        <v>0</v>
      </c>
      <c r="B85" s="795" t="s">
        <v>454</v>
      </c>
      <c r="C85" s="924">
        <v>-1.407884151246983E-2</v>
      </c>
      <c r="D85" s="924">
        <v>1.0546500479386385E-2</v>
      </c>
      <c r="E85" s="924">
        <v>2.676659528907923E-2</v>
      </c>
      <c r="F85" s="924">
        <v>4.6755059316120028E-2</v>
      </c>
      <c r="G85" s="924">
        <v>0.1977715877437326</v>
      </c>
      <c r="H85" s="924">
        <v>9.0750436300174514E-2</v>
      </c>
      <c r="I85" s="925">
        <v>2.3894996634507518E-2</v>
      </c>
      <c r="J85" s="236"/>
      <c r="K85" s="236"/>
      <c r="L85" s="231"/>
      <c r="M85" s="238">
        <v>-1</v>
      </c>
      <c r="N85" s="926" t="s">
        <v>454</v>
      </c>
      <c r="O85" s="928">
        <v>-4.2240959462794908E-2</v>
      </c>
      <c r="P85" s="924">
        <v>1.4459900689575401E-2</v>
      </c>
      <c r="Q85" s="924">
        <v>2.2760814244652861E-2</v>
      </c>
      <c r="R85" s="924">
        <v>6.7231527376211603E-2</v>
      </c>
      <c r="S85" s="924">
        <v>0.21773428620526492</v>
      </c>
      <c r="T85" s="924">
        <v>0.18307633455351383</v>
      </c>
      <c r="U85" s="925">
        <v>0.17110449825942078</v>
      </c>
    </row>
    <row r="86" spans="1:21" ht="18.75" customHeight="1">
      <c r="A86" s="45"/>
      <c r="B86" s="28"/>
      <c r="C86" s="28"/>
      <c r="D86" s="28"/>
      <c r="E86" s="28"/>
      <c r="F86" s="28"/>
      <c r="G86" s="28"/>
      <c r="H86" s="28"/>
      <c r="I86" s="28"/>
      <c r="J86" s="28"/>
      <c r="K86" s="28"/>
      <c r="M86" s="28"/>
      <c r="N86" s="28"/>
      <c r="O86" s="28"/>
      <c r="P86" s="28"/>
      <c r="Q86" s="28"/>
      <c r="R86" s="28"/>
      <c r="S86" s="28"/>
      <c r="T86" s="28"/>
      <c r="U86" s="28"/>
    </row>
    <row r="87" spans="1:21" ht="17.25">
      <c r="B87" s="185" t="s">
        <v>202</v>
      </c>
      <c r="C87" s="28"/>
      <c r="D87" s="28"/>
      <c r="E87" s="28"/>
      <c r="F87" s="28"/>
      <c r="G87" s="28"/>
      <c r="H87" s="28"/>
      <c r="I87" s="28"/>
      <c r="J87" s="28"/>
      <c r="K87" s="28"/>
      <c r="N87" s="185" t="s">
        <v>61</v>
      </c>
      <c r="O87" s="28"/>
      <c r="P87" s="28"/>
      <c r="Q87" s="28"/>
      <c r="R87" s="28"/>
      <c r="S87" s="28"/>
      <c r="T87" s="28"/>
      <c r="U87" s="28"/>
    </row>
    <row r="88" spans="1:21" ht="6.75" customHeight="1" thickBot="1">
      <c r="M88" s="47"/>
      <c r="N88" s="28"/>
      <c r="O88" s="28"/>
      <c r="P88" s="28"/>
      <c r="Q88" s="28"/>
      <c r="R88" s="28"/>
      <c r="S88" s="28"/>
      <c r="T88" s="28"/>
      <c r="U88" s="42"/>
    </row>
    <row r="89" spans="1:21" ht="36.75" customHeight="1" thickBot="1">
      <c r="A89" s="30"/>
      <c r="B89" s="653"/>
      <c r="C89" s="48" t="s">
        <v>62</v>
      </c>
      <c r="D89" s="43" t="s">
        <v>63</v>
      </c>
      <c r="E89" s="43" t="s">
        <v>64</v>
      </c>
      <c r="F89" s="43" t="s">
        <v>65</v>
      </c>
      <c r="G89" s="43" t="s">
        <v>66</v>
      </c>
      <c r="H89" s="43" t="s">
        <v>67</v>
      </c>
      <c r="I89" s="44" t="s">
        <v>33</v>
      </c>
      <c r="M89" s="30"/>
      <c r="N89" s="653"/>
      <c r="O89" s="48" t="s">
        <v>62</v>
      </c>
      <c r="P89" s="43" t="s">
        <v>63</v>
      </c>
      <c r="Q89" s="43" t="s">
        <v>68</v>
      </c>
      <c r="R89" s="43" t="s">
        <v>69</v>
      </c>
      <c r="S89" s="43" t="s">
        <v>70</v>
      </c>
      <c r="T89" s="43" t="s">
        <v>67</v>
      </c>
      <c r="U89" s="44" t="s">
        <v>33</v>
      </c>
    </row>
    <row r="90" spans="1:21" ht="17.25" hidden="1" customHeight="1" thickTop="1">
      <c r="A90" s="2" t="s">
        <v>10</v>
      </c>
      <c r="B90" s="622" t="s">
        <v>9</v>
      </c>
      <c r="C90" s="233">
        <v>0.90456374521542837</v>
      </c>
      <c r="D90" s="234">
        <v>6.0123662773579348E-2</v>
      </c>
      <c r="E90" s="234">
        <v>1.440769457257827E-2</v>
      </c>
      <c r="F90" s="234">
        <v>1.5310629109824321E-2</v>
      </c>
      <c r="G90" s="234">
        <v>2.2965943664736482E-3</v>
      </c>
      <c r="H90" s="234">
        <v>3.2976739621160076E-3</v>
      </c>
      <c r="I90" s="235">
        <v>1</v>
      </c>
      <c r="J90" s="184"/>
      <c r="K90" s="184"/>
      <c r="L90" s="184"/>
      <c r="M90" s="237" t="s">
        <v>10</v>
      </c>
      <c r="N90" s="655" t="s">
        <v>9</v>
      </c>
      <c r="O90" s="233">
        <v>1.2681695728680638E-2</v>
      </c>
      <c r="P90" s="234">
        <v>5.5895357316820909E-2</v>
      </c>
      <c r="Q90" s="234">
        <v>4.0688856856041587E-2</v>
      </c>
      <c r="R90" s="234">
        <v>0.1317449439895246</v>
      </c>
      <c r="S90" s="234">
        <v>6.5550428259665242E-2</v>
      </c>
      <c r="T90" s="234">
        <v>0.69343871784926714</v>
      </c>
      <c r="U90" s="235">
        <v>1</v>
      </c>
    </row>
    <row r="91" spans="1:21" ht="18" thickTop="1">
      <c r="A91" s="2" t="s">
        <v>11</v>
      </c>
      <c r="B91" s="623" t="s">
        <v>12</v>
      </c>
      <c r="C91" s="233">
        <v>0.90584990739995164</v>
      </c>
      <c r="D91" s="234">
        <v>5.9404944037362108E-2</v>
      </c>
      <c r="E91" s="234">
        <v>1.3728963684676704E-2</v>
      </c>
      <c r="F91" s="234">
        <v>1.5560834205652629E-2</v>
      </c>
      <c r="G91" s="234">
        <v>2.1539576455431196E-3</v>
      </c>
      <c r="H91" s="234">
        <v>3.3013930268137532E-3</v>
      </c>
      <c r="I91" s="235">
        <v>1</v>
      </c>
      <c r="J91" s="184"/>
      <c r="K91" s="184"/>
      <c r="L91" s="184"/>
      <c r="M91" s="237" t="s">
        <v>11</v>
      </c>
      <c r="N91" s="654" t="s">
        <v>12</v>
      </c>
      <c r="O91" s="233">
        <v>1.2840228071514016E-2</v>
      </c>
      <c r="P91" s="234">
        <v>5.3249217579777006E-2</v>
      </c>
      <c r="Q91" s="234">
        <v>3.7302046212453192E-2</v>
      </c>
      <c r="R91" s="234">
        <v>0.13242236395956714</v>
      </c>
      <c r="S91" s="234">
        <v>5.9571493852135088E-2</v>
      </c>
      <c r="T91" s="234">
        <v>0.7046146503245535</v>
      </c>
      <c r="U91" s="235">
        <v>1</v>
      </c>
    </row>
    <row r="92" spans="1:21" ht="17.25">
      <c r="A92" s="2" t="s">
        <v>13</v>
      </c>
      <c r="B92" s="623" t="s">
        <v>14</v>
      </c>
      <c r="C92" s="233">
        <v>0.91696897779284625</v>
      </c>
      <c r="D92" s="234">
        <v>5.0991693507374133E-2</v>
      </c>
      <c r="E92" s="234">
        <v>1.181556195965418E-2</v>
      </c>
      <c r="F92" s="234">
        <v>1.4629598236989319E-2</v>
      </c>
      <c r="G92" s="234">
        <v>2.2376674012544498E-3</v>
      </c>
      <c r="H92" s="234">
        <v>3.356501101881675E-3</v>
      </c>
      <c r="I92" s="235">
        <v>1</v>
      </c>
      <c r="J92" s="184"/>
      <c r="K92" s="184"/>
      <c r="L92" s="184"/>
      <c r="M92" s="237" t="s">
        <v>13</v>
      </c>
      <c r="N92" s="654" t="s">
        <v>14</v>
      </c>
      <c r="O92" s="233">
        <v>1.1055135127637807E-2</v>
      </c>
      <c r="P92" s="234">
        <v>4.6034836561457557E-2</v>
      </c>
      <c r="Q92" s="234">
        <v>3.2175979168899166E-2</v>
      </c>
      <c r="R92" s="234">
        <v>0.12669713253690659</v>
      </c>
      <c r="S92" s="234">
        <v>6.0808851924224791E-2</v>
      </c>
      <c r="T92" s="234">
        <v>0.72322806468087408</v>
      </c>
      <c r="U92" s="235">
        <v>1</v>
      </c>
    </row>
    <row r="93" spans="1:21" ht="17.25">
      <c r="A93" s="2" t="s">
        <v>15</v>
      </c>
      <c r="B93" s="623" t="s">
        <v>16</v>
      </c>
      <c r="C93" s="233">
        <v>0.95548123965991627</v>
      </c>
      <c r="D93" s="234">
        <v>2.6567932691031665E-2</v>
      </c>
      <c r="E93" s="234">
        <v>6.7061248683989352E-3</v>
      </c>
      <c r="F93" s="234">
        <v>7.9093346073201166E-3</v>
      </c>
      <c r="G93" s="234">
        <v>1.5217064345179642E-3</v>
      </c>
      <c r="H93" s="234">
        <v>1.8136617388150153E-3</v>
      </c>
      <c r="I93" s="235">
        <v>1</v>
      </c>
      <c r="J93" s="184"/>
      <c r="K93" s="184"/>
      <c r="L93" s="184"/>
      <c r="M93" s="237" t="s">
        <v>15</v>
      </c>
      <c r="N93" s="654" t="s">
        <v>16</v>
      </c>
      <c r="O93" s="233">
        <v>1.3319854283417244E-2</v>
      </c>
      <c r="P93" s="234">
        <v>4.1856096980300919E-2</v>
      </c>
      <c r="Q93" s="234">
        <v>3.1860182511532754E-2</v>
      </c>
      <c r="R93" s="234">
        <v>0.1210633694524626</v>
      </c>
      <c r="S93" s="234">
        <v>7.2059250607542952E-2</v>
      </c>
      <c r="T93" s="234">
        <v>0.71984124616474354</v>
      </c>
      <c r="U93" s="235">
        <v>1</v>
      </c>
    </row>
    <row r="94" spans="1:21" ht="17.25">
      <c r="A94" s="2" t="s">
        <v>17</v>
      </c>
      <c r="B94" s="623" t="s">
        <v>18</v>
      </c>
      <c r="C94" s="233">
        <v>0.98349361776534361</v>
      </c>
      <c r="D94" s="234">
        <v>9.4422101766043019E-3</v>
      </c>
      <c r="E94" s="234">
        <v>2.5528938625633854E-3</v>
      </c>
      <c r="F94" s="234">
        <v>3.0615651178686676E-3</v>
      </c>
      <c r="G94" s="234">
        <v>6.6763102258818297E-4</v>
      </c>
      <c r="H94" s="234">
        <v>7.8208205503187145E-4</v>
      </c>
      <c r="I94" s="235">
        <v>1</v>
      </c>
      <c r="J94" s="184"/>
      <c r="K94" s="184"/>
      <c r="L94" s="184"/>
      <c r="M94" s="237" t="s">
        <v>17</v>
      </c>
      <c r="N94" s="654" t="s">
        <v>18</v>
      </c>
      <c r="O94" s="233">
        <v>2.3038652121713018E-2</v>
      </c>
      <c r="P94" s="234">
        <v>3.4936982495724467E-2</v>
      </c>
      <c r="Q94" s="234">
        <v>2.8471778437259121E-2</v>
      </c>
      <c r="R94" s="234">
        <v>0.10996125745483593</v>
      </c>
      <c r="S94" s="234">
        <v>7.5532772323784025E-2</v>
      </c>
      <c r="T94" s="234">
        <v>0.72805855716668344</v>
      </c>
      <c r="U94" s="235">
        <v>1</v>
      </c>
    </row>
    <row r="95" spans="1:21" ht="17.25">
      <c r="A95" s="2" t="s">
        <v>19</v>
      </c>
      <c r="B95" s="622" t="s">
        <v>20</v>
      </c>
      <c r="C95" s="233">
        <v>0.98948988171525132</v>
      </c>
      <c r="D95" s="234">
        <v>5.8081158521154927E-3</v>
      </c>
      <c r="E95" s="234">
        <v>1.5857013412135411E-3</v>
      </c>
      <c r="F95" s="234">
        <v>2.1836556436273988E-3</v>
      </c>
      <c r="G95" s="234">
        <v>4.0611913372135737E-4</v>
      </c>
      <c r="H95" s="234">
        <v>5.2652631407090549E-4</v>
      </c>
      <c r="I95" s="235">
        <v>1</v>
      </c>
      <c r="J95" s="184"/>
      <c r="K95" s="184"/>
      <c r="L95" s="184"/>
      <c r="M95" s="237" t="s">
        <v>19</v>
      </c>
      <c r="N95" s="655" t="s">
        <v>20</v>
      </c>
      <c r="O95" s="233">
        <v>3.2755313230030378E-2</v>
      </c>
      <c r="P95" s="234">
        <v>3.3313218588685765E-2</v>
      </c>
      <c r="Q95" s="234">
        <v>2.8027066107477114E-2</v>
      </c>
      <c r="R95" s="234">
        <v>0.11589376085129176</v>
      </c>
      <c r="S95" s="234">
        <v>7.0607358910217508E-2</v>
      </c>
      <c r="T95" s="234">
        <v>0.71940328231229744</v>
      </c>
      <c r="U95" s="235">
        <v>1</v>
      </c>
    </row>
    <row r="96" spans="1:21" ht="17.25" hidden="1">
      <c r="A96" s="2" t="s">
        <v>282</v>
      </c>
      <c r="B96" s="623" t="s">
        <v>283</v>
      </c>
      <c r="C96" s="233">
        <v>0.28456001175260759</v>
      </c>
      <c r="D96" s="234">
        <v>0.39224327897752315</v>
      </c>
      <c r="E96" s="234">
        <v>0.11209049507859556</v>
      </c>
      <c r="F96" s="234">
        <v>0.14676068752754517</v>
      </c>
      <c r="G96" s="234">
        <v>2.8059350668429558E-2</v>
      </c>
      <c r="H96" s="234">
        <v>3.6286175995298958E-2</v>
      </c>
      <c r="I96" s="235">
        <v>1</v>
      </c>
      <c r="J96" s="184"/>
      <c r="K96" s="184"/>
      <c r="L96" s="184"/>
      <c r="M96" s="237" t="s">
        <v>282</v>
      </c>
      <c r="N96" s="654" t="s">
        <v>283</v>
      </c>
      <c r="O96" s="233">
        <v>4.7878860301242155E-3</v>
      </c>
      <c r="P96" s="234">
        <v>3.3729406909790552E-2</v>
      </c>
      <c r="Q96" s="234">
        <v>2.9947044202467799E-2</v>
      </c>
      <c r="R96" s="234">
        <v>0.11823248218127649</v>
      </c>
      <c r="S96" s="234">
        <v>7.2618953634019212E-2</v>
      </c>
      <c r="T96" s="234">
        <v>0.74068422704232173</v>
      </c>
      <c r="U96" s="235">
        <v>1</v>
      </c>
    </row>
    <row r="97" spans="1:21" ht="17.25" hidden="1">
      <c r="A97" s="2" t="s">
        <v>287</v>
      </c>
      <c r="B97" s="623" t="s">
        <v>288</v>
      </c>
      <c r="C97" s="233">
        <v>0.28182887386062921</v>
      </c>
      <c r="D97" s="234">
        <v>0.39091443693031463</v>
      </c>
      <c r="E97" s="234">
        <v>0.11084975007350779</v>
      </c>
      <c r="F97" s="234">
        <v>0.15157306674507498</v>
      </c>
      <c r="G97" s="234">
        <v>2.7932960893854747E-2</v>
      </c>
      <c r="H97" s="234">
        <v>3.6900911496618644E-2</v>
      </c>
      <c r="I97" s="235">
        <v>1</v>
      </c>
      <c r="J97" s="184"/>
      <c r="K97" s="184"/>
      <c r="L97" s="184"/>
      <c r="M97" s="237" t="s">
        <v>287</v>
      </c>
      <c r="N97" s="654" t="s">
        <v>288</v>
      </c>
      <c r="O97" s="233">
        <v>4.6754828283507447E-3</v>
      </c>
      <c r="P97" s="234">
        <v>3.2675790940426899E-2</v>
      </c>
      <c r="Q97" s="234">
        <v>2.8671098988299171E-2</v>
      </c>
      <c r="R97" s="234">
        <v>0.11933416832102592</v>
      </c>
      <c r="S97" s="234">
        <v>7.0268182745407012E-2</v>
      </c>
      <c r="T97" s="234">
        <v>0.74437527617649024</v>
      </c>
      <c r="U97" s="235">
        <v>1</v>
      </c>
    </row>
    <row r="98" spans="1:21" ht="17.25" hidden="1">
      <c r="A98" s="2" t="s">
        <v>289</v>
      </c>
      <c r="B98" s="623" t="s">
        <v>290</v>
      </c>
      <c r="C98" s="233">
        <v>0.26459802538787025</v>
      </c>
      <c r="D98" s="234">
        <v>0.38307475317348377</v>
      </c>
      <c r="E98" s="234">
        <v>0.1081805359661495</v>
      </c>
      <c r="F98" s="234">
        <v>0.17150916784203102</v>
      </c>
      <c r="G98" s="234">
        <v>3.1452750352609311E-2</v>
      </c>
      <c r="H98" s="234">
        <v>4.1184767277856138E-2</v>
      </c>
      <c r="I98" s="235">
        <v>1</v>
      </c>
      <c r="J98" s="184"/>
      <c r="K98" s="184"/>
      <c r="L98" s="184"/>
      <c r="M98" s="237" t="s">
        <v>289</v>
      </c>
      <c r="N98" s="654" t="s">
        <v>290</v>
      </c>
      <c r="O98" s="233">
        <v>3.8123845550375557E-3</v>
      </c>
      <c r="P98" s="234">
        <v>2.9328562405318059E-2</v>
      </c>
      <c r="Q98" s="234">
        <v>2.5044040280881277E-2</v>
      </c>
      <c r="R98" s="234">
        <v>0.12419975288268319</v>
      </c>
      <c r="S98" s="234">
        <v>7.4145381976329194E-2</v>
      </c>
      <c r="T98" s="234">
        <v>0.74346987789975072</v>
      </c>
      <c r="U98" s="235">
        <v>1</v>
      </c>
    </row>
    <row r="99" spans="1:21" ht="17.25">
      <c r="A99" s="2" t="s">
        <v>341</v>
      </c>
      <c r="B99" s="623" t="s">
        <v>342</v>
      </c>
      <c r="C99" s="233">
        <v>0.2678996777357433</v>
      </c>
      <c r="D99" s="234">
        <v>0.37971136331792071</v>
      </c>
      <c r="E99" s="234">
        <v>0.1105506515342581</v>
      </c>
      <c r="F99" s="234">
        <v>0.17009948157489141</v>
      </c>
      <c r="G99" s="234">
        <v>3.0685161832702815E-2</v>
      </c>
      <c r="H99" s="234">
        <v>4.1053664004483674E-2</v>
      </c>
      <c r="I99" s="235">
        <v>1</v>
      </c>
      <c r="J99" s="184"/>
      <c r="K99" s="184"/>
      <c r="L99" s="184"/>
      <c r="M99" s="237" t="s">
        <v>341</v>
      </c>
      <c r="N99" s="654" t="s">
        <v>342</v>
      </c>
      <c r="O99" s="233">
        <v>3.9690699511945038E-3</v>
      </c>
      <c r="P99" s="234">
        <v>2.9496962421162148E-2</v>
      </c>
      <c r="Q99" s="234">
        <v>2.6103217301501745E-2</v>
      </c>
      <c r="R99" s="234">
        <v>0.12536122559167132</v>
      </c>
      <c r="S99" s="234">
        <v>7.3297874611147881E-2</v>
      </c>
      <c r="T99" s="234">
        <v>0.74177165012332247</v>
      </c>
      <c r="U99" s="235">
        <v>1</v>
      </c>
    </row>
    <row r="100" spans="1:21" ht="17.25" hidden="1">
      <c r="A100" s="2" t="s">
        <v>346</v>
      </c>
      <c r="B100" s="623" t="s">
        <v>347</v>
      </c>
      <c r="C100" s="233">
        <v>0.26117647058823529</v>
      </c>
      <c r="D100" s="234">
        <v>0.37619377162629758</v>
      </c>
      <c r="E100" s="234">
        <v>0.11252595155709343</v>
      </c>
      <c r="F100" s="234">
        <v>0.17439446366782008</v>
      </c>
      <c r="G100" s="234">
        <v>3.3079584775086504E-2</v>
      </c>
      <c r="H100" s="234">
        <v>4.2629757785467126E-2</v>
      </c>
      <c r="I100" s="235">
        <v>1</v>
      </c>
      <c r="J100" s="184"/>
      <c r="K100" s="184"/>
      <c r="L100" s="184"/>
      <c r="M100" s="237" t="s">
        <v>346</v>
      </c>
      <c r="N100" s="654" t="s">
        <v>347</v>
      </c>
      <c r="O100" s="233">
        <v>3.6402585074707008E-3</v>
      </c>
      <c r="P100" s="234">
        <v>2.8040097991083899E-2</v>
      </c>
      <c r="Q100" s="234">
        <v>2.5563816471196012E-2</v>
      </c>
      <c r="R100" s="234">
        <v>0.1233762411334875</v>
      </c>
      <c r="S100" s="234">
        <v>7.7135511546872815E-2</v>
      </c>
      <c r="T100" s="234">
        <v>0.74224407434988915</v>
      </c>
      <c r="U100" s="235">
        <v>1</v>
      </c>
    </row>
    <row r="101" spans="1:21" ht="17.25" hidden="1">
      <c r="A101" s="2" t="s">
        <v>349</v>
      </c>
      <c r="B101" s="623" t="s">
        <v>350</v>
      </c>
      <c r="C101" s="233">
        <v>0.26274081158628226</v>
      </c>
      <c r="D101" s="234">
        <v>0.3757343899439814</v>
      </c>
      <c r="E101" s="234">
        <v>0.11108074873616615</v>
      </c>
      <c r="F101" s="234">
        <v>0.17434075693400738</v>
      </c>
      <c r="G101" s="234">
        <v>3.2927995627818007E-2</v>
      </c>
      <c r="H101" s="234">
        <v>4.3175297171744773E-2</v>
      </c>
      <c r="I101" s="235">
        <v>1</v>
      </c>
      <c r="J101" s="184"/>
      <c r="K101" s="184"/>
      <c r="L101" s="184"/>
      <c r="M101" s="237" t="s">
        <v>349</v>
      </c>
      <c r="N101" s="654" t="s">
        <v>350</v>
      </c>
      <c r="O101" s="233">
        <v>3.5898979577621659E-3</v>
      </c>
      <c r="P101" s="234">
        <v>2.7626911122776172E-2</v>
      </c>
      <c r="Q101" s="234">
        <v>2.4782108655965623E-2</v>
      </c>
      <c r="R101" s="234">
        <v>0.12140596274943427</v>
      </c>
      <c r="S101" s="234">
        <v>7.6054941593234823E-2</v>
      </c>
      <c r="T101" s="234">
        <v>0.74654017792082683</v>
      </c>
      <c r="U101" s="235">
        <v>1</v>
      </c>
    </row>
    <row r="102" spans="1:21" ht="17.25" hidden="1">
      <c r="A102" s="2" t="s">
        <v>352</v>
      </c>
      <c r="B102" s="623" t="s">
        <v>353</v>
      </c>
      <c r="C102" s="233">
        <v>0.26272912423625255</v>
      </c>
      <c r="D102" s="234">
        <v>0.36945010183299387</v>
      </c>
      <c r="E102" s="234">
        <v>0.11065852002715547</v>
      </c>
      <c r="F102" s="234">
        <v>0.17854718262050237</v>
      </c>
      <c r="G102" s="234">
        <v>3.3401221995926683E-2</v>
      </c>
      <c r="H102" s="234">
        <v>4.5213849287169046E-2</v>
      </c>
      <c r="I102" s="235">
        <v>1</v>
      </c>
      <c r="J102" s="184"/>
      <c r="K102" s="184"/>
      <c r="L102" s="184"/>
      <c r="M102" s="237" t="s">
        <v>352</v>
      </c>
      <c r="N102" s="654" t="s">
        <v>353</v>
      </c>
      <c r="O102" s="233">
        <v>3.4332120298728418E-3</v>
      </c>
      <c r="P102" s="234">
        <v>2.6264113117221065E-2</v>
      </c>
      <c r="Q102" s="234">
        <v>2.3496654912011673E-2</v>
      </c>
      <c r="R102" s="234">
        <v>0.12073503677837566</v>
      </c>
      <c r="S102" s="234">
        <v>7.2881930505320186E-2</v>
      </c>
      <c r="T102" s="234">
        <v>0.7531890526571986</v>
      </c>
      <c r="U102" s="235">
        <v>1</v>
      </c>
    </row>
    <row r="103" spans="1:21" ht="17.25">
      <c r="A103" s="2" t="s">
        <v>356</v>
      </c>
      <c r="B103" s="623" t="s">
        <v>357</v>
      </c>
      <c r="C103" s="233">
        <v>0.27080262628969581</v>
      </c>
      <c r="D103" s="234">
        <v>0.37330832105051587</v>
      </c>
      <c r="E103" s="234">
        <v>0.10746348653356559</v>
      </c>
      <c r="F103" s="234">
        <v>0.17446067265174864</v>
      </c>
      <c r="G103" s="234">
        <v>2.9076778775291436E-2</v>
      </c>
      <c r="H103" s="234">
        <v>4.4888114699182635E-2</v>
      </c>
      <c r="I103" s="235">
        <v>1</v>
      </c>
      <c r="J103" s="184"/>
      <c r="K103" s="184"/>
      <c r="L103" s="184"/>
      <c r="M103" s="237" t="s">
        <v>356</v>
      </c>
      <c r="N103" s="654" t="s">
        <v>357</v>
      </c>
      <c r="O103" s="233">
        <v>3.8765900786449144E-3</v>
      </c>
      <c r="P103" s="234">
        <v>2.6295675013495758E-2</v>
      </c>
      <c r="Q103" s="234">
        <v>2.2705766422599485E-2</v>
      </c>
      <c r="R103" s="234">
        <v>0.11955862105052732</v>
      </c>
      <c r="S103" s="234">
        <v>6.402601856402404E-2</v>
      </c>
      <c r="T103" s="234">
        <v>0.76353732887070858</v>
      </c>
      <c r="U103" s="235">
        <v>1</v>
      </c>
    </row>
    <row r="104" spans="1:21" ht="17.25" hidden="1">
      <c r="A104" s="2" t="s">
        <v>358</v>
      </c>
      <c r="B104" s="623" t="s">
        <v>359</v>
      </c>
      <c r="C104" s="233">
        <v>0.27371735992651886</v>
      </c>
      <c r="D104" s="234">
        <v>0.37344180553733108</v>
      </c>
      <c r="E104" s="234">
        <v>0.10969689017189345</v>
      </c>
      <c r="F104" s="234">
        <v>0.1687442592835586</v>
      </c>
      <c r="G104" s="234">
        <v>3.0967064689673272E-2</v>
      </c>
      <c r="H104" s="234">
        <v>4.3432620391024801E-2</v>
      </c>
      <c r="I104" s="235">
        <v>1</v>
      </c>
      <c r="J104" s="184"/>
      <c r="K104" s="184"/>
      <c r="L104" s="184"/>
      <c r="M104" s="237" t="s">
        <v>358</v>
      </c>
      <c r="N104" s="654" t="s">
        <v>359</v>
      </c>
      <c r="O104" s="233">
        <v>3.566037069151646E-3</v>
      </c>
      <c r="P104" s="234">
        <v>2.6648945022623712E-2</v>
      </c>
      <c r="Q104" s="234">
        <v>2.4344428356302916E-2</v>
      </c>
      <c r="R104" s="234">
        <v>0.11523048468658764</v>
      </c>
      <c r="S104" s="234">
        <v>6.8084701435977946E-2</v>
      </c>
      <c r="T104" s="234">
        <v>0.76212540342935609</v>
      </c>
      <c r="U104" s="235">
        <v>1</v>
      </c>
    </row>
    <row r="105" spans="1:21" ht="17.25" hidden="1">
      <c r="A105" s="2" t="s">
        <v>360</v>
      </c>
      <c r="B105" s="623" t="s">
        <v>361</v>
      </c>
      <c r="C105" s="233">
        <v>0.27863736835261993</v>
      </c>
      <c r="D105" s="234">
        <v>0.3688727083604213</v>
      </c>
      <c r="E105" s="234">
        <v>0.10635808087374854</v>
      </c>
      <c r="F105" s="234">
        <v>0.16824860226238461</v>
      </c>
      <c r="G105" s="234">
        <v>3.3805746976986087E-2</v>
      </c>
      <c r="H105" s="234">
        <v>4.4077493173839556E-2</v>
      </c>
      <c r="I105" s="235">
        <v>1</v>
      </c>
      <c r="J105" s="184"/>
      <c r="K105" s="184"/>
      <c r="L105" s="184"/>
      <c r="M105" s="237" t="s">
        <v>360</v>
      </c>
      <c r="N105" s="654" t="s">
        <v>361</v>
      </c>
      <c r="O105" s="233">
        <v>3.4636788940790807E-3</v>
      </c>
      <c r="P105" s="234">
        <v>2.5136162423510796E-2</v>
      </c>
      <c r="Q105" s="234">
        <v>2.2000218362633186E-2</v>
      </c>
      <c r="R105" s="234">
        <v>0.10752580153027624</v>
      </c>
      <c r="S105" s="234">
        <v>6.9773677410074411E-2</v>
      </c>
      <c r="T105" s="234">
        <v>0.77210046137942623</v>
      </c>
      <c r="U105" s="235">
        <v>1</v>
      </c>
    </row>
    <row r="106" spans="1:21" ht="17.25" hidden="1">
      <c r="A106" s="2" t="s">
        <v>362</v>
      </c>
      <c r="B106" s="623" t="s">
        <v>363</v>
      </c>
      <c r="C106" s="233">
        <v>0.28790882061446976</v>
      </c>
      <c r="D106" s="234">
        <v>0.35629335976214072</v>
      </c>
      <c r="E106" s="234">
        <v>0.10703666997026759</v>
      </c>
      <c r="F106" s="234">
        <v>0.16786422200198217</v>
      </c>
      <c r="G106" s="234">
        <v>3.3325074331020811E-2</v>
      </c>
      <c r="H106" s="234">
        <v>4.7571853320118929E-2</v>
      </c>
      <c r="I106" s="235">
        <v>1</v>
      </c>
      <c r="J106" s="184"/>
      <c r="K106" s="184"/>
      <c r="L106" s="184"/>
      <c r="M106" s="237" t="s">
        <v>362</v>
      </c>
      <c r="N106" s="654" t="s">
        <v>363</v>
      </c>
      <c r="O106" s="233">
        <v>3.7753678388466119E-3</v>
      </c>
      <c r="P106" s="234">
        <v>2.511832833098181E-2</v>
      </c>
      <c r="Q106" s="234">
        <v>2.2540473794458612E-2</v>
      </c>
      <c r="R106" s="234">
        <v>0.11194068526984528</v>
      </c>
      <c r="S106" s="234">
        <v>7.3480394579633596E-2</v>
      </c>
      <c r="T106" s="234">
        <v>0.76314475018623418</v>
      </c>
      <c r="U106" s="235">
        <v>1</v>
      </c>
    </row>
    <row r="107" spans="1:21" ht="17.25">
      <c r="A107" s="2" t="s">
        <v>368</v>
      </c>
      <c r="B107" s="623" t="s">
        <v>368</v>
      </c>
      <c r="C107" s="233">
        <v>0.27925825862704162</v>
      </c>
      <c r="D107" s="234">
        <v>0.35895861476114455</v>
      </c>
      <c r="E107" s="234">
        <v>0.10794547464079578</v>
      </c>
      <c r="F107" s="234">
        <v>0.17069875967088297</v>
      </c>
      <c r="G107" s="234">
        <v>3.5122190838757214E-2</v>
      </c>
      <c r="H107" s="234">
        <v>4.8016701461377868E-2</v>
      </c>
      <c r="I107" s="235">
        <v>1</v>
      </c>
      <c r="J107" s="184"/>
      <c r="K107" s="184"/>
      <c r="L107" s="184"/>
      <c r="M107" s="237" t="s">
        <v>368</v>
      </c>
      <c r="N107" s="654" t="s">
        <v>368</v>
      </c>
      <c r="O107" s="233">
        <v>3.3281097040341757E-3</v>
      </c>
      <c r="P107" s="234">
        <v>2.3322301584876737E-2</v>
      </c>
      <c r="Q107" s="234">
        <v>2.1181659402415072E-2</v>
      </c>
      <c r="R107" s="234">
        <v>0.10681154045115603</v>
      </c>
      <c r="S107" s="234">
        <v>6.9312344395529246E-2</v>
      </c>
      <c r="T107" s="234">
        <v>0.77604404446198871</v>
      </c>
      <c r="U107" s="235">
        <v>1</v>
      </c>
    </row>
    <row r="108" spans="1:21" ht="17.25" hidden="1">
      <c r="A108" s="2" t="s">
        <v>368</v>
      </c>
      <c r="B108" s="623" t="s">
        <v>371</v>
      </c>
      <c r="C108" s="233">
        <v>0.28104735103389206</v>
      </c>
      <c r="D108" s="234">
        <v>0.35849749174109874</v>
      </c>
      <c r="E108" s="234">
        <v>0.10926220482075126</v>
      </c>
      <c r="F108" s="234">
        <v>0.16799216933806435</v>
      </c>
      <c r="G108" s="234">
        <v>3.4870916432154654E-2</v>
      </c>
      <c r="H108" s="234">
        <v>4.8329866634038911E-2</v>
      </c>
      <c r="I108" s="235">
        <v>1</v>
      </c>
      <c r="J108" s="184"/>
      <c r="K108" s="184"/>
      <c r="L108" s="184"/>
      <c r="M108" s="237" t="s">
        <v>368</v>
      </c>
      <c r="N108" s="654" t="s">
        <v>371</v>
      </c>
      <c r="O108" s="233">
        <v>3.3749996078433135E-3</v>
      </c>
      <c r="P108" s="234">
        <v>2.3114905623141779E-2</v>
      </c>
      <c r="Q108" s="234">
        <v>2.133254910269464E-2</v>
      </c>
      <c r="R108" s="234">
        <v>0.10462123233546676</v>
      </c>
      <c r="S108" s="234">
        <v>6.9088373749207774E-2</v>
      </c>
      <c r="T108" s="234">
        <v>0.77846793958164573</v>
      </c>
      <c r="U108" s="235">
        <v>1</v>
      </c>
    </row>
    <row r="109" spans="1:21" ht="17.25" hidden="1">
      <c r="A109" s="2" t="s">
        <v>368</v>
      </c>
      <c r="B109" s="623" t="s">
        <v>372</v>
      </c>
      <c r="C109" s="233">
        <v>0.280073126142596</v>
      </c>
      <c r="D109" s="234">
        <v>0.36124314442413163</v>
      </c>
      <c r="E109" s="234">
        <v>0.10627666057282145</v>
      </c>
      <c r="F109" s="234">
        <v>0.16758074344911639</v>
      </c>
      <c r="G109" s="234">
        <v>3.5588056063375992E-2</v>
      </c>
      <c r="H109" s="234">
        <v>4.9238269347958559E-2</v>
      </c>
      <c r="I109" s="235">
        <v>1</v>
      </c>
      <c r="J109" s="184"/>
      <c r="K109" s="184"/>
      <c r="L109" s="184"/>
      <c r="M109" s="237" t="s">
        <v>368</v>
      </c>
      <c r="N109" s="654" t="s">
        <v>372</v>
      </c>
      <c r="O109" s="233">
        <v>3.3402690839496266E-3</v>
      </c>
      <c r="P109" s="234">
        <v>2.3109017703773202E-2</v>
      </c>
      <c r="Q109" s="234">
        <v>2.0522533663956156E-2</v>
      </c>
      <c r="R109" s="234">
        <v>0.10258241594033025</v>
      </c>
      <c r="S109" s="234">
        <v>6.9260339596326798E-2</v>
      </c>
      <c r="T109" s="234">
        <v>0.78118542401166402</v>
      </c>
      <c r="U109" s="235">
        <v>1</v>
      </c>
    </row>
    <row r="110" spans="1:21" ht="17.25" hidden="1">
      <c r="A110" s="2" t="s">
        <v>368</v>
      </c>
      <c r="B110" s="623" t="s">
        <v>374</v>
      </c>
      <c r="C110" s="233">
        <v>0.27315484804630968</v>
      </c>
      <c r="D110" s="234">
        <v>0.36034732272069464</v>
      </c>
      <c r="E110" s="234">
        <v>0.10660877954655089</v>
      </c>
      <c r="F110" s="234">
        <v>0.1701640135069947</v>
      </c>
      <c r="G110" s="234">
        <v>3.6782440906898216E-2</v>
      </c>
      <c r="H110" s="234">
        <v>5.2942595272551858E-2</v>
      </c>
      <c r="I110" s="235">
        <v>1</v>
      </c>
      <c r="J110" s="184"/>
      <c r="K110" s="184"/>
      <c r="L110" s="184"/>
      <c r="M110" s="237" t="s">
        <v>368</v>
      </c>
      <c r="N110" s="654" t="s">
        <v>374</v>
      </c>
      <c r="O110" s="233">
        <v>2.9330585415424113E-3</v>
      </c>
      <c r="P110" s="234">
        <v>2.1316639972475418E-2</v>
      </c>
      <c r="Q110" s="234">
        <v>1.9069869587829625E-2</v>
      </c>
      <c r="R110" s="234">
        <v>9.760178824136051E-2</v>
      </c>
      <c r="S110" s="234">
        <v>6.6183930233514834E-2</v>
      </c>
      <c r="T110" s="234">
        <v>0.79289471342327733</v>
      </c>
      <c r="U110" s="235">
        <v>1</v>
      </c>
    </row>
    <row r="111" spans="1:21" ht="17.25">
      <c r="A111" s="2" t="s">
        <v>368</v>
      </c>
      <c r="B111" s="623" t="s">
        <v>375</v>
      </c>
      <c r="C111" s="233">
        <v>0.29553305539011315</v>
      </c>
      <c r="D111" s="234">
        <v>0.35652173913043478</v>
      </c>
      <c r="E111" s="234">
        <v>0.10768314472900536</v>
      </c>
      <c r="F111" s="234">
        <v>0.15914234663490173</v>
      </c>
      <c r="G111" s="234">
        <v>3.3353186420488387E-2</v>
      </c>
      <c r="H111" s="234">
        <v>4.7766527695056578E-2</v>
      </c>
      <c r="I111" s="235">
        <v>1</v>
      </c>
      <c r="J111" s="184"/>
      <c r="K111" s="184"/>
      <c r="L111" s="184"/>
      <c r="M111" s="237" t="s">
        <v>368</v>
      </c>
      <c r="N111" s="654" t="s">
        <v>375</v>
      </c>
      <c r="O111" s="233">
        <v>3.5109367307589391E-3</v>
      </c>
      <c r="P111" s="234">
        <v>2.2860012365595421E-2</v>
      </c>
      <c r="Q111" s="234">
        <v>2.1091029920257919E-2</v>
      </c>
      <c r="R111" s="234">
        <v>9.8152760831011807E-2</v>
      </c>
      <c r="S111" s="234">
        <v>6.5373032365863934E-2</v>
      </c>
      <c r="T111" s="234">
        <v>0.78901222778651192</v>
      </c>
      <c r="U111" s="235">
        <v>1</v>
      </c>
    </row>
    <row r="112" spans="1:21" ht="17.25" hidden="1">
      <c r="A112" s="2" t="s">
        <v>368</v>
      </c>
      <c r="B112" s="623" t="s">
        <v>376</v>
      </c>
      <c r="C112" s="233">
        <v>0.28527679623085983</v>
      </c>
      <c r="D112" s="234">
        <v>0.35335689045936397</v>
      </c>
      <c r="E112" s="234">
        <v>0.10400471142520612</v>
      </c>
      <c r="F112" s="234">
        <v>0.16678445229681979</v>
      </c>
      <c r="G112" s="234">
        <v>3.910482921083628E-2</v>
      </c>
      <c r="H112" s="234">
        <v>5.1472320376914016E-2</v>
      </c>
      <c r="I112" s="235">
        <v>1</v>
      </c>
      <c r="J112" s="184"/>
      <c r="K112" s="184"/>
      <c r="L112" s="184"/>
      <c r="M112" s="237" t="s">
        <v>368</v>
      </c>
      <c r="N112" s="654" t="s">
        <v>376</v>
      </c>
      <c r="O112" s="233">
        <v>2.9673931380177036E-3</v>
      </c>
      <c r="P112" s="234">
        <v>2.0056534414476718E-2</v>
      </c>
      <c r="Q112" s="234">
        <v>1.7930970607517378E-2</v>
      </c>
      <c r="R112" s="234">
        <v>9.0825877954005194E-2</v>
      </c>
      <c r="S112" s="234">
        <v>6.7648872358723272E-2</v>
      </c>
      <c r="T112" s="234">
        <v>0.80057035152725975</v>
      </c>
      <c r="U112" s="235">
        <v>1</v>
      </c>
    </row>
    <row r="113" spans="1:21" ht="17.25" hidden="1">
      <c r="A113" s="2" t="s">
        <v>368</v>
      </c>
      <c r="B113" s="623" t="s">
        <v>378</v>
      </c>
      <c r="C113" s="233">
        <v>0.28058997050147494</v>
      </c>
      <c r="D113" s="234">
        <v>0.35398230088495575</v>
      </c>
      <c r="E113" s="234">
        <v>0.10525073746312684</v>
      </c>
      <c r="F113" s="234">
        <v>0.1663716814159292</v>
      </c>
      <c r="G113" s="234">
        <v>3.91740412979351E-2</v>
      </c>
      <c r="H113" s="234">
        <v>5.4631268436578173E-2</v>
      </c>
      <c r="I113" s="235">
        <v>1</v>
      </c>
      <c r="J113" s="184"/>
      <c r="K113" s="184"/>
      <c r="L113" s="184"/>
      <c r="M113" s="237" t="s">
        <v>368</v>
      </c>
      <c r="N113" s="654" t="s">
        <v>378</v>
      </c>
      <c r="O113" s="233">
        <v>2.789490628074882E-3</v>
      </c>
      <c r="P113" s="234">
        <v>1.90130132644937E-2</v>
      </c>
      <c r="Q113" s="234">
        <v>1.7139201631872998E-2</v>
      </c>
      <c r="R113" s="234">
        <v>8.6009865965209306E-2</v>
      </c>
      <c r="S113" s="234">
        <v>6.3630317745764747E-2</v>
      </c>
      <c r="T113" s="234">
        <v>0.81141811076458437</v>
      </c>
      <c r="U113" s="235">
        <v>1</v>
      </c>
    </row>
    <row r="114" spans="1:21" ht="17.25" hidden="1">
      <c r="A114" s="2" t="s">
        <v>368</v>
      </c>
      <c r="B114" s="623" t="s">
        <v>379</v>
      </c>
      <c r="C114" s="233">
        <v>0.2725992016905377</v>
      </c>
      <c r="D114" s="234">
        <v>0.35712608593566564</v>
      </c>
      <c r="E114" s="234">
        <v>0.10495421460436723</v>
      </c>
      <c r="F114" s="234">
        <v>0.16670579948344683</v>
      </c>
      <c r="G114" s="234">
        <v>4.0619863817797607E-2</v>
      </c>
      <c r="H114" s="234">
        <v>5.7994834468185021E-2</v>
      </c>
      <c r="I114" s="235">
        <v>1</v>
      </c>
      <c r="J114" s="184"/>
      <c r="K114" s="184"/>
      <c r="L114" s="184"/>
      <c r="M114" s="237" t="s">
        <v>368</v>
      </c>
      <c r="N114" s="654" t="s">
        <v>379</v>
      </c>
      <c r="O114" s="233">
        <v>2.5219510238750991E-3</v>
      </c>
      <c r="P114" s="234">
        <v>1.8249793495813512E-2</v>
      </c>
      <c r="Q114" s="234">
        <v>1.6136997787541858E-2</v>
      </c>
      <c r="R114" s="234">
        <v>8.1901434221037989E-2</v>
      </c>
      <c r="S114" s="234">
        <v>6.2629698009901744E-2</v>
      </c>
      <c r="T114" s="234">
        <v>0.81856012546182988</v>
      </c>
      <c r="U114" s="235">
        <v>1</v>
      </c>
    </row>
    <row r="115" spans="1:21" ht="17.25">
      <c r="A115" s="2"/>
      <c r="B115" s="623" t="s">
        <v>386</v>
      </c>
      <c r="C115" s="233">
        <v>0.27707080055529848</v>
      </c>
      <c r="D115" s="234">
        <v>0.35249884312818142</v>
      </c>
      <c r="E115" s="234">
        <v>0.10354002776492365</v>
      </c>
      <c r="F115" s="234">
        <v>0.16763072651550209</v>
      </c>
      <c r="G115" s="234">
        <v>4.0490513651087461E-2</v>
      </c>
      <c r="H115" s="234">
        <v>5.876908838500694E-2</v>
      </c>
      <c r="I115" s="235">
        <v>1</v>
      </c>
      <c r="J115" s="184"/>
      <c r="K115" s="184"/>
      <c r="L115" s="184"/>
      <c r="M115" s="237" t="s">
        <v>368</v>
      </c>
      <c r="N115" s="654" t="s">
        <v>386</v>
      </c>
      <c r="O115" s="233">
        <v>2.8244199932221702E-3</v>
      </c>
      <c r="P115" s="234">
        <v>1.6945733133905801E-2</v>
      </c>
      <c r="Q115" s="234">
        <v>1.4861905697945318E-2</v>
      </c>
      <c r="R115" s="234">
        <v>7.756644062617675E-2</v>
      </c>
      <c r="S115" s="234">
        <v>5.8412903064846373E-2</v>
      </c>
      <c r="T115" s="234">
        <v>0.82938859748390359</v>
      </c>
      <c r="U115" s="235">
        <v>1</v>
      </c>
    </row>
    <row r="116" spans="1:21" ht="17.25" hidden="1">
      <c r="A116" s="2"/>
      <c r="B116" s="623" t="s">
        <v>395</v>
      </c>
      <c r="C116" s="233">
        <v>0.27354157096922371</v>
      </c>
      <c r="D116" s="234">
        <v>0.35358291226458427</v>
      </c>
      <c r="E116" s="234">
        <v>0.1024345429490124</v>
      </c>
      <c r="F116" s="234">
        <v>0.16754708314193845</v>
      </c>
      <c r="G116" s="234">
        <v>4.2604501607717039E-2</v>
      </c>
      <c r="H116" s="234">
        <v>6.0289389067524117E-2</v>
      </c>
      <c r="I116" s="235">
        <v>1</v>
      </c>
      <c r="J116" s="184"/>
      <c r="K116" s="184"/>
      <c r="L116" s="184"/>
      <c r="M116" s="237" t="s">
        <v>368</v>
      </c>
      <c r="N116" s="654" t="s">
        <v>388</v>
      </c>
      <c r="O116" s="233">
        <v>2.1434697514790568E-3</v>
      </c>
      <c r="P116" s="234">
        <v>1.659036588291201E-2</v>
      </c>
      <c r="Q116" s="234">
        <v>1.4383041278413344E-2</v>
      </c>
      <c r="R116" s="234">
        <v>7.5350227821961394E-2</v>
      </c>
      <c r="S116" s="234">
        <v>5.9856254326162893E-2</v>
      </c>
      <c r="T116" s="234">
        <v>0.83167664093907123</v>
      </c>
      <c r="U116" s="235">
        <v>1</v>
      </c>
    </row>
    <row r="117" spans="1:21" ht="17.25" hidden="1">
      <c r="A117" s="2"/>
      <c r="B117" s="623" t="s">
        <v>414</v>
      </c>
      <c r="C117" s="233">
        <v>0.27120969586096499</v>
      </c>
      <c r="D117" s="234">
        <v>0.35559112737251314</v>
      </c>
      <c r="E117" s="234">
        <v>0.10393322661788246</v>
      </c>
      <c r="F117" s="234">
        <v>0.16601875142922479</v>
      </c>
      <c r="G117" s="234">
        <v>4.1847701806540134E-2</v>
      </c>
      <c r="H117" s="234">
        <v>6.1399496912874454E-2</v>
      </c>
      <c r="I117" s="235">
        <v>1</v>
      </c>
      <c r="J117" s="184"/>
      <c r="K117" s="184"/>
      <c r="L117" s="184"/>
      <c r="M117" s="237" t="s">
        <v>368</v>
      </c>
      <c r="N117" s="654" t="s">
        <v>414</v>
      </c>
      <c r="O117" s="233">
        <v>2.2039379690399962E-3</v>
      </c>
      <c r="P117" s="234">
        <v>1.6642811705716059E-2</v>
      </c>
      <c r="Q117" s="234">
        <v>1.457585761620794E-2</v>
      </c>
      <c r="R117" s="234">
        <v>7.4189707526058177E-2</v>
      </c>
      <c r="S117" s="234">
        <v>5.8535852581759654E-2</v>
      </c>
      <c r="T117" s="234">
        <v>0.8338518326012182</v>
      </c>
      <c r="U117" s="235">
        <v>1</v>
      </c>
    </row>
    <row r="118" spans="1:21" ht="17.25" hidden="1">
      <c r="A118" s="2"/>
      <c r="B118" s="623" t="s">
        <v>415</v>
      </c>
      <c r="C118" s="233">
        <v>0.26697759071777954</v>
      </c>
      <c r="D118" s="234">
        <v>0.35934478443863044</v>
      </c>
      <c r="E118" s="234">
        <v>0.10522124900466386</v>
      </c>
      <c r="F118" s="234">
        <v>0.16289386872938233</v>
      </c>
      <c r="G118" s="234">
        <v>4.3681037424638837E-2</v>
      </c>
      <c r="H118" s="234">
        <v>6.1881469684905016E-2</v>
      </c>
      <c r="I118" s="235">
        <v>1</v>
      </c>
      <c r="J118" s="184"/>
      <c r="K118" s="184"/>
      <c r="L118" s="184"/>
      <c r="M118" s="237" t="s">
        <v>368</v>
      </c>
      <c r="N118" s="654" t="s">
        <v>415</v>
      </c>
      <c r="O118" s="233">
        <v>2.1423897405498716E-3</v>
      </c>
      <c r="P118" s="234">
        <v>1.6519263136849996E-2</v>
      </c>
      <c r="Q118" s="234">
        <v>1.4425217797775898E-2</v>
      </c>
      <c r="R118" s="234">
        <v>7.1666700837501984E-2</v>
      </c>
      <c r="S118" s="234">
        <v>5.9829498949127223E-2</v>
      </c>
      <c r="T118" s="234">
        <v>0.83541692953819491</v>
      </c>
      <c r="U118" s="235">
        <v>1</v>
      </c>
    </row>
    <row r="119" spans="1:21" ht="17.25">
      <c r="A119" s="2"/>
      <c r="B119" s="623" t="s">
        <v>419</v>
      </c>
      <c r="C119" s="233">
        <v>0.27156729900632337</v>
      </c>
      <c r="D119" s="234">
        <v>0.35422312556458896</v>
      </c>
      <c r="E119" s="234">
        <v>0.10885275519421861</v>
      </c>
      <c r="F119" s="234">
        <v>0.16169828364950317</v>
      </c>
      <c r="G119" s="234">
        <v>4.324751580849142E-2</v>
      </c>
      <c r="H119" s="234">
        <v>6.0411020776874436E-2</v>
      </c>
      <c r="I119" s="235">
        <v>1</v>
      </c>
      <c r="J119" s="184"/>
      <c r="K119" s="184"/>
      <c r="L119" s="184"/>
      <c r="M119" s="237" t="s">
        <v>368</v>
      </c>
      <c r="N119" s="654" t="s">
        <v>419</v>
      </c>
      <c r="O119" s="233">
        <v>2.2683424561848646E-3</v>
      </c>
      <c r="P119" s="234">
        <v>1.6616031144294122E-2</v>
      </c>
      <c r="Q119" s="234">
        <v>1.4958726393508254E-2</v>
      </c>
      <c r="R119" s="234">
        <v>7.2081756839840555E-2</v>
      </c>
      <c r="S119" s="234">
        <v>6.0408320186531556E-2</v>
      </c>
      <c r="T119" s="234">
        <v>0.83366682297964056</v>
      </c>
      <c r="U119" s="235">
        <v>1</v>
      </c>
    </row>
    <row r="120" spans="1:21" ht="17.25" hidden="1">
      <c r="A120" s="2"/>
      <c r="B120" s="623" t="s">
        <v>421</v>
      </c>
      <c r="C120" s="233">
        <v>0.27397105382180009</v>
      </c>
      <c r="D120" s="234">
        <v>0.35617367706919945</v>
      </c>
      <c r="E120" s="234">
        <v>0.10696517412935323</v>
      </c>
      <c r="F120" s="234">
        <v>0.16022161917684305</v>
      </c>
      <c r="G120" s="234">
        <v>4.2401628222523746E-2</v>
      </c>
      <c r="H120" s="234">
        <v>6.0266847580280419E-2</v>
      </c>
      <c r="I120" s="235">
        <v>1</v>
      </c>
      <c r="J120" s="184"/>
      <c r="K120" s="184"/>
      <c r="L120" s="184"/>
      <c r="M120" s="237" t="s">
        <v>368</v>
      </c>
      <c r="N120" s="654" t="s">
        <v>421</v>
      </c>
      <c r="O120" s="233">
        <v>2.3421978562756739E-3</v>
      </c>
      <c r="P120" s="234">
        <v>1.6887582017295847E-2</v>
      </c>
      <c r="Q120" s="234">
        <v>1.4888291852704919E-2</v>
      </c>
      <c r="R120" s="234">
        <v>7.2211150550518965E-2</v>
      </c>
      <c r="S120" s="234">
        <v>5.8612495239421303E-2</v>
      </c>
      <c r="T120" s="234">
        <v>0.83505828248378322</v>
      </c>
      <c r="U120" s="235">
        <v>1</v>
      </c>
    </row>
    <row r="121" spans="1:21" ht="17.25" hidden="1">
      <c r="A121" s="2"/>
      <c r="B121" s="623" t="s">
        <v>422</v>
      </c>
      <c r="C121" s="233">
        <v>0.27343573526089904</v>
      </c>
      <c r="D121" s="234">
        <v>0.35735260899028687</v>
      </c>
      <c r="E121" s="234">
        <v>0.10808674045629094</v>
      </c>
      <c r="F121" s="234">
        <v>0.15936299977411339</v>
      </c>
      <c r="G121" s="234">
        <v>4.0659588886379036E-2</v>
      </c>
      <c r="H121" s="234">
        <v>6.1102326632030718E-2</v>
      </c>
      <c r="I121" s="235">
        <v>1</v>
      </c>
      <c r="J121" s="184"/>
      <c r="K121" s="184"/>
      <c r="L121" s="184"/>
      <c r="M121" s="237" t="s">
        <v>368</v>
      </c>
      <c r="N121" s="654" t="s">
        <v>422</v>
      </c>
      <c r="O121" s="233">
        <v>2.3464130746456533E-3</v>
      </c>
      <c r="P121" s="234">
        <v>1.6938518391876423E-2</v>
      </c>
      <c r="Q121" s="234">
        <v>1.5160275589329737E-2</v>
      </c>
      <c r="R121" s="234">
        <v>7.242398029381214E-2</v>
      </c>
      <c r="S121" s="234">
        <v>5.6151145784476025E-2</v>
      </c>
      <c r="T121" s="234">
        <v>0.83697966686586012</v>
      </c>
      <c r="U121" s="235">
        <v>1</v>
      </c>
    </row>
    <row r="122" spans="1:21" ht="17.25" hidden="1">
      <c r="A122" s="2"/>
      <c r="B122" s="623" t="s">
        <v>427</v>
      </c>
      <c r="C122" s="233">
        <v>0.28001356545331224</v>
      </c>
      <c r="D122" s="234">
        <v>0.35236264978521364</v>
      </c>
      <c r="E122" s="234">
        <v>0.10648880850101741</v>
      </c>
      <c r="F122" s="234">
        <v>0.15939407641872033</v>
      </c>
      <c r="G122" s="234">
        <v>3.967895093827719E-2</v>
      </c>
      <c r="H122" s="234">
        <v>6.2061948903459188E-2</v>
      </c>
      <c r="I122" s="235">
        <v>1</v>
      </c>
      <c r="J122" s="184"/>
      <c r="K122" s="184"/>
      <c r="L122" s="184"/>
      <c r="M122" s="237" t="s">
        <v>368</v>
      </c>
      <c r="N122" s="654" t="s">
        <v>427</v>
      </c>
      <c r="O122" s="233">
        <v>2.4551802107676151E-3</v>
      </c>
      <c r="P122" s="234">
        <v>1.7083793930933754E-2</v>
      </c>
      <c r="Q122" s="234">
        <v>1.5309590061561523E-2</v>
      </c>
      <c r="R122" s="234">
        <v>7.4312535063281629E-2</v>
      </c>
      <c r="S122" s="234">
        <v>5.5676372455222743E-2</v>
      </c>
      <c r="T122" s="234">
        <v>0.83516252827823279</v>
      </c>
      <c r="U122" s="235">
        <v>1</v>
      </c>
    </row>
    <row r="123" spans="1:21" ht="17.25" customHeight="1">
      <c r="A123" s="2"/>
      <c r="B123" s="622" t="s">
        <v>430</v>
      </c>
      <c r="C123" s="929">
        <v>0.27888714381871216</v>
      </c>
      <c r="D123" s="568">
        <v>0.35102086605339916</v>
      </c>
      <c r="E123" s="568">
        <v>0.1047789993269015</v>
      </c>
      <c r="F123" s="568">
        <v>0.16075835763966795</v>
      </c>
      <c r="G123" s="568">
        <v>4.0273726722010322E-2</v>
      </c>
      <c r="H123" s="568">
        <v>6.4280906439308949E-2</v>
      </c>
      <c r="I123" s="927">
        <v>1</v>
      </c>
      <c r="J123" s="184"/>
      <c r="K123" s="184"/>
      <c r="L123" s="184"/>
      <c r="M123" s="237" t="s">
        <v>368</v>
      </c>
      <c r="N123" s="655" t="s">
        <v>430</v>
      </c>
      <c r="O123" s="929">
        <v>2.2882047168771001E-3</v>
      </c>
      <c r="P123" s="568">
        <v>1.6228420685711679E-2</v>
      </c>
      <c r="Q123" s="568">
        <v>1.4519609962714602E-2</v>
      </c>
      <c r="R123" s="568">
        <v>7.1289863358929687E-2</v>
      </c>
      <c r="S123" s="568">
        <v>5.3851812803509869E-2</v>
      </c>
      <c r="T123" s="568">
        <v>0.84182208847225715</v>
      </c>
      <c r="U123" s="927">
        <v>1</v>
      </c>
    </row>
    <row r="124" spans="1:21" ht="17.25" hidden="1">
      <c r="A124" s="2"/>
      <c r="B124" s="623" t="s">
        <v>436</v>
      </c>
      <c r="C124" s="233">
        <v>0.27053840151599601</v>
      </c>
      <c r="D124" s="234">
        <v>0.34756437409430385</v>
      </c>
      <c r="E124" s="234">
        <v>0.10768030319919741</v>
      </c>
      <c r="F124" s="234">
        <v>0.1611860439192955</v>
      </c>
      <c r="G124" s="234">
        <v>4.4588117266748412E-2</v>
      </c>
      <c r="H124" s="234">
        <v>6.8442760004458814E-2</v>
      </c>
      <c r="I124" s="235">
        <v>1</v>
      </c>
      <c r="J124" s="184"/>
      <c r="K124" s="184"/>
      <c r="L124" s="184"/>
      <c r="M124" s="237" t="s">
        <v>368</v>
      </c>
      <c r="N124" s="654" t="s">
        <v>436</v>
      </c>
      <c r="O124" s="233">
        <v>1.998967791139642E-3</v>
      </c>
      <c r="P124" s="234">
        <v>1.4892341568136637E-2</v>
      </c>
      <c r="Q124" s="234">
        <v>1.3673955483797661E-2</v>
      </c>
      <c r="R124" s="234">
        <v>6.5793462676611819E-2</v>
      </c>
      <c r="S124" s="234">
        <v>5.5063155603516989E-2</v>
      </c>
      <c r="T124" s="234">
        <v>0.84857811687679718</v>
      </c>
      <c r="U124" s="235">
        <v>1</v>
      </c>
    </row>
    <row r="125" spans="1:21" ht="17.25" hidden="1" customHeight="1" thickBot="1">
      <c r="A125" s="3" t="s">
        <v>368</v>
      </c>
      <c r="B125" s="622" t="s">
        <v>439</v>
      </c>
      <c r="C125" s="568">
        <v>0.27023426224047964</v>
      </c>
      <c r="D125" s="568">
        <v>0.34728544465415789</v>
      </c>
      <c r="E125" s="568">
        <v>0.10969246141889641</v>
      </c>
      <c r="F125" s="568">
        <v>0.16265127123348508</v>
      </c>
      <c r="G125" s="568">
        <v>4.3299655823248587E-2</v>
      </c>
      <c r="H125" s="568">
        <v>6.6836904629732435E-2</v>
      </c>
      <c r="I125" s="927">
        <v>1</v>
      </c>
      <c r="J125" s="184"/>
      <c r="K125" s="184"/>
      <c r="L125" s="184"/>
      <c r="M125" s="238" t="s">
        <v>368</v>
      </c>
      <c r="N125" s="655" t="s">
        <v>439</v>
      </c>
      <c r="O125" s="568">
        <v>2.0414148097004725E-3</v>
      </c>
      <c r="P125" s="568">
        <v>1.5163410773680865E-2</v>
      </c>
      <c r="Q125" s="568">
        <v>1.4108085336284616E-2</v>
      </c>
      <c r="R125" s="568">
        <v>6.8284998288991636E-2</v>
      </c>
      <c r="S125" s="568">
        <v>5.4360846237117393E-2</v>
      </c>
      <c r="T125" s="568">
        <v>0.84604124455422502</v>
      </c>
      <c r="U125" s="927">
        <v>1</v>
      </c>
    </row>
    <row r="126" spans="1:21" ht="17.25" hidden="1" customHeight="1" thickBot="1">
      <c r="A126" s="3" t="s">
        <v>368</v>
      </c>
      <c r="B126" s="795" t="s">
        <v>442</v>
      </c>
      <c r="C126" s="924">
        <v>0.2709229242474363</v>
      </c>
      <c r="D126" s="924">
        <v>0.34810894255154923</v>
      </c>
      <c r="E126" s="924">
        <v>0.10684750248097916</v>
      </c>
      <c r="F126" s="924">
        <v>0.16374462454515382</v>
      </c>
      <c r="G126" s="924">
        <v>4.3996030433344359E-2</v>
      </c>
      <c r="H126" s="924">
        <v>6.6379975741537103E-2</v>
      </c>
      <c r="I126" s="925">
        <v>1</v>
      </c>
      <c r="J126" s="184"/>
      <c r="K126" s="184"/>
      <c r="L126" s="184"/>
      <c r="M126" s="238" t="s">
        <v>368</v>
      </c>
      <c r="N126" s="926" t="s">
        <v>442</v>
      </c>
      <c r="O126" s="924">
        <v>1.8548328308897728E-3</v>
      </c>
      <c r="P126" s="924">
        <v>1.5054728792308505E-2</v>
      </c>
      <c r="Q126" s="924">
        <v>1.3695709934658488E-2</v>
      </c>
      <c r="R126" s="924">
        <v>6.8828361811389988E-2</v>
      </c>
      <c r="S126" s="924">
        <v>5.4996448790003871E-2</v>
      </c>
      <c r="T126" s="924">
        <v>0.84556991784074931</v>
      </c>
      <c r="U126" s="925">
        <v>1</v>
      </c>
    </row>
    <row r="127" spans="1:21" ht="17.25" customHeight="1" thickBot="1">
      <c r="A127" s="3">
        <v>0</v>
      </c>
      <c r="B127" s="795" t="s">
        <v>454</v>
      </c>
      <c r="C127" s="924">
        <v>0.26854388079325081</v>
      </c>
      <c r="D127" s="924">
        <v>0.34644461487893063</v>
      </c>
      <c r="E127" s="924">
        <v>0.10507286074285088</v>
      </c>
      <c r="F127" s="924">
        <v>0.16434754026514736</v>
      </c>
      <c r="G127" s="924">
        <v>4.711296154267558E-2</v>
      </c>
      <c r="H127" s="924">
        <v>6.847814177714473E-2</v>
      </c>
      <c r="I127" s="925">
        <v>1</v>
      </c>
      <c r="J127" s="184"/>
      <c r="K127" s="184"/>
      <c r="L127" s="184"/>
      <c r="M127" s="238">
        <v>0</v>
      </c>
      <c r="N127" s="926" t="s">
        <v>454</v>
      </c>
      <c r="O127" s="924">
        <v>1.8713520078235159E-3</v>
      </c>
      <c r="P127" s="924">
        <v>1.4057739562647338E-2</v>
      </c>
      <c r="Q127" s="924">
        <v>1.2680412490987799E-2</v>
      </c>
      <c r="R127" s="924">
        <v>6.4966695860251278E-2</v>
      </c>
      <c r="S127" s="924">
        <v>5.5996026761580338E-2</v>
      </c>
      <c r="T127" s="924">
        <v>0.85042777331670971</v>
      </c>
      <c r="U127" s="925">
        <v>1</v>
      </c>
    </row>
    <row r="128" spans="1:21" ht="6" customHeight="1"/>
    <row r="129" spans="1:2" s="195" customFormat="1" ht="17.100000000000001" customHeight="1">
      <c r="A129" s="289" t="s">
        <v>235</v>
      </c>
      <c r="B129" s="289" t="s">
        <v>235</v>
      </c>
    </row>
    <row r="130" spans="1:2" s="195" customFormat="1" ht="17.100000000000001" customHeight="1">
      <c r="A130" s="289" t="s">
        <v>278</v>
      </c>
    </row>
    <row r="135" spans="1:2" hidden="1"/>
    <row r="136" spans="1:2" hidden="1"/>
    <row r="137" spans="1:2" hidden="1"/>
    <row r="139" spans="1:2" hidden="1"/>
    <row r="140" spans="1:2" hidden="1"/>
    <row r="141" spans="1:2" hidden="1"/>
    <row r="143" spans="1:2" hidden="1"/>
    <row r="144" spans="1:2" hidden="1"/>
    <row r="145" hidden="1"/>
    <row r="147" hidden="1"/>
    <row r="148" hidden="1"/>
    <row r="149" hidden="1"/>
    <row r="151" hidden="1"/>
    <row r="152" hidden="1"/>
    <row r="153" hidden="1"/>
    <row r="155" hidden="1"/>
    <row r="156" hidden="1"/>
    <row r="167" hidden="1"/>
    <row r="168" hidden="1"/>
    <row r="169" hidden="1"/>
    <row r="171" hidden="1"/>
    <row r="172" hidden="1"/>
    <row r="173" hidden="1"/>
    <row r="175" hidden="1"/>
    <row r="176" hidden="1"/>
    <row r="177" hidden="1"/>
    <row r="179" hidden="1"/>
    <row r="180" hidden="1"/>
    <row r="181" hidden="1"/>
    <row r="183" hidden="1"/>
    <row r="184" hidden="1"/>
    <row r="185" hidden="1"/>
    <row r="187" hidden="1"/>
    <row r="188" hidden="1"/>
  </sheetData>
  <mergeCells count="2">
    <mergeCell ref="A1:U1"/>
    <mergeCell ref="A2:U2"/>
  </mergeCells>
  <phoneticPr fontId="7"/>
  <printOptions horizontalCentered="1"/>
  <pageMargins left="0.23622047244094491" right="0.23622047244094491" top="0.55118110236220474" bottom="0.55118110236220474" header="0.31496062992125984" footer="0.31496062992125984"/>
  <pageSetup paperSize="9" scale="57" orientation="landscape" r:id="rId1"/>
  <headerFooter>
    <oddFooter>&amp;C&amp;14&amp;P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AC134"/>
  <sheetViews>
    <sheetView topLeftCell="B24" zoomScale="70" zoomScaleNormal="70" zoomScaleSheetLayoutView="50" workbookViewId="0">
      <selection activeCell="B24" sqref="A1:XFD1048576"/>
    </sheetView>
  </sheetViews>
  <sheetFormatPr defaultRowHeight="13.5"/>
  <cols>
    <col min="1" max="1" width="14.875" hidden="1" customWidth="1"/>
    <col min="2" max="2" width="12" customWidth="1"/>
    <col min="3" max="3" width="12.625" customWidth="1"/>
    <col min="4" max="8" width="10.875" customWidth="1"/>
    <col min="9" max="9" width="12" customWidth="1"/>
    <col min="10" max="13" width="10.875" customWidth="1"/>
    <col min="14" max="14" width="11.625" customWidth="1"/>
    <col min="15" max="15" width="11.125" customWidth="1"/>
    <col min="16" max="22" width="10.875" customWidth="1"/>
    <col min="23" max="24" width="11.625" customWidth="1"/>
    <col min="25" max="26" width="10.875" customWidth="1"/>
    <col min="27" max="27" width="11.75" customWidth="1"/>
    <col min="28" max="29" width="10.5" bestFit="1" customWidth="1"/>
  </cols>
  <sheetData>
    <row r="1" spans="1:29" ht="42" customHeight="1">
      <c r="A1" s="1233" t="s">
        <v>84</v>
      </c>
      <c r="B1" s="1233"/>
      <c r="C1" s="1233"/>
      <c r="D1" s="1233"/>
      <c r="E1" s="1233"/>
      <c r="F1" s="1233"/>
      <c r="G1" s="1233"/>
      <c r="H1" s="1233"/>
      <c r="I1" s="1233"/>
      <c r="J1" s="1233"/>
      <c r="K1" s="1233"/>
      <c r="L1" s="1233"/>
      <c r="M1" s="1233"/>
      <c r="N1" s="1233"/>
      <c r="O1" s="1233"/>
      <c r="P1" s="1233"/>
      <c r="Q1" s="1233"/>
      <c r="R1" s="1233"/>
      <c r="S1" s="1233"/>
      <c r="T1" s="1233"/>
      <c r="U1" s="1233"/>
      <c r="V1" s="1233"/>
      <c r="W1" s="1233"/>
      <c r="X1" s="1233"/>
      <c r="Y1" s="1233"/>
      <c r="Z1" s="1233"/>
      <c r="AA1" s="1233"/>
    </row>
    <row r="2" spans="1:29" ht="34.5" customHeight="1">
      <c r="A2" s="1234" t="s">
        <v>213</v>
      </c>
      <c r="B2" s="1234"/>
      <c r="C2" s="1234"/>
      <c r="D2" s="1234"/>
      <c r="E2" s="1234"/>
      <c r="F2" s="1234"/>
      <c r="G2" s="1234"/>
      <c r="H2" s="1234"/>
      <c r="I2" s="1234"/>
      <c r="J2" s="1234"/>
      <c r="K2" s="1234"/>
      <c r="L2" s="1234"/>
      <c r="M2" s="1234"/>
      <c r="N2" s="1234"/>
      <c r="O2" s="1234"/>
      <c r="P2" s="1234"/>
      <c r="Q2" s="1234"/>
      <c r="R2" s="1234"/>
      <c r="S2" s="1234"/>
      <c r="T2" s="1234"/>
      <c r="U2" s="1234"/>
      <c r="V2" s="1234"/>
      <c r="W2" s="1234"/>
      <c r="X2" s="1234"/>
      <c r="Y2" s="1234"/>
      <c r="Z2" s="1234"/>
      <c r="AA2" s="1234"/>
    </row>
    <row r="3" spans="1:29" ht="16.5" customHeight="1">
      <c r="A3" s="223"/>
      <c r="B3" s="223"/>
      <c r="C3" s="223"/>
      <c r="D3" s="223"/>
      <c r="E3" s="223"/>
      <c r="F3" s="223"/>
      <c r="G3" s="223"/>
      <c r="H3" s="223"/>
      <c r="I3" s="223"/>
      <c r="J3" s="223"/>
      <c r="K3" s="223"/>
      <c r="L3" s="223"/>
      <c r="M3" s="223"/>
      <c r="N3" s="223"/>
      <c r="O3" s="223"/>
      <c r="P3" s="843"/>
      <c r="Q3" s="839"/>
      <c r="R3" s="839"/>
      <c r="S3" s="839"/>
      <c r="T3" s="223"/>
      <c r="U3" s="223"/>
      <c r="V3" s="223"/>
      <c r="W3" s="223"/>
      <c r="X3" s="223"/>
      <c r="Y3" s="223"/>
      <c r="Z3" s="223"/>
      <c r="AA3" s="223"/>
    </row>
    <row r="4" spans="1:29" ht="18.75" customHeight="1" thickBot="1">
      <c r="A4" s="49"/>
      <c r="B4" s="49"/>
      <c r="C4" s="49"/>
      <c r="D4" s="49"/>
      <c r="E4" s="49"/>
      <c r="F4" s="49"/>
      <c r="G4" s="49"/>
      <c r="H4" s="49"/>
      <c r="I4" s="49"/>
      <c r="J4" s="49"/>
      <c r="K4" s="49"/>
      <c r="L4" s="49"/>
      <c r="M4" s="49"/>
      <c r="N4" s="49"/>
      <c r="O4" s="49"/>
      <c r="P4" s="49"/>
      <c r="Q4" s="49"/>
      <c r="R4" s="49"/>
      <c r="S4" s="49"/>
      <c r="T4" s="49"/>
      <c r="U4" s="49"/>
      <c r="V4" s="49"/>
      <c r="W4" s="104"/>
      <c r="X4" s="104"/>
      <c r="Y4" s="104"/>
      <c r="Z4" s="1235" t="s">
        <v>29</v>
      </c>
      <c r="AA4" s="1235"/>
    </row>
    <row r="5" spans="1:29" s="195" customFormat="1" ht="18.75" customHeight="1">
      <c r="A5" s="1227"/>
      <c r="B5" s="656"/>
      <c r="C5" s="1229" t="s">
        <v>73</v>
      </c>
      <c r="D5" s="1230"/>
      <c r="E5" s="1230"/>
      <c r="F5" s="1230"/>
      <c r="G5" s="1231"/>
      <c r="H5" s="1229" t="s">
        <v>74</v>
      </c>
      <c r="I5" s="1230"/>
      <c r="J5" s="1230"/>
      <c r="K5" s="1230"/>
      <c r="L5" s="1231"/>
      <c r="M5" s="1229" t="s">
        <v>75</v>
      </c>
      <c r="N5" s="1230"/>
      <c r="O5" s="1230"/>
      <c r="P5" s="1230"/>
      <c r="Q5" s="1231"/>
      <c r="R5" s="1229" t="s">
        <v>76</v>
      </c>
      <c r="S5" s="1230"/>
      <c r="T5" s="1230"/>
      <c r="U5" s="1230"/>
      <c r="V5" s="1231"/>
      <c r="W5" s="1229" t="s">
        <v>77</v>
      </c>
      <c r="X5" s="1230"/>
      <c r="Y5" s="1230"/>
      <c r="Z5" s="1230"/>
      <c r="AA5" s="1232"/>
    </row>
    <row r="6" spans="1:29" s="201" customFormat="1" ht="37.5" customHeight="1" thickBot="1">
      <c r="A6" s="1228"/>
      <c r="B6" s="657"/>
      <c r="C6" s="322" t="s">
        <v>78</v>
      </c>
      <c r="D6" s="323" t="s">
        <v>79</v>
      </c>
      <c r="E6" s="324" t="s">
        <v>80</v>
      </c>
      <c r="F6" s="53" t="s">
        <v>81</v>
      </c>
      <c r="G6" s="324" t="s">
        <v>85</v>
      </c>
      <c r="H6" s="323" t="s">
        <v>78</v>
      </c>
      <c r="I6" s="323" t="s">
        <v>79</v>
      </c>
      <c r="J6" s="324" t="s">
        <v>80</v>
      </c>
      <c r="K6" s="53" t="s">
        <v>81</v>
      </c>
      <c r="L6" s="324" t="s">
        <v>85</v>
      </c>
      <c r="M6" s="323" t="s">
        <v>78</v>
      </c>
      <c r="N6" s="323" t="s">
        <v>79</v>
      </c>
      <c r="O6" s="324" t="s">
        <v>80</v>
      </c>
      <c r="P6" s="53" t="s">
        <v>81</v>
      </c>
      <c r="Q6" s="324" t="s">
        <v>85</v>
      </c>
      <c r="R6" s="323" t="s">
        <v>78</v>
      </c>
      <c r="S6" s="323" t="s">
        <v>79</v>
      </c>
      <c r="T6" s="324" t="s">
        <v>80</v>
      </c>
      <c r="U6" s="53" t="s">
        <v>81</v>
      </c>
      <c r="V6" s="324" t="s">
        <v>85</v>
      </c>
      <c r="W6" s="325" t="s">
        <v>78</v>
      </c>
      <c r="X6" s="325" t="s">
        <v>79</v>
      </c>
      <c r="Y6" s="326" t="s">
        <v>80</v>
      </c>
      <c r="Z6" s="53" t="s">
        <v>81</v>
      </c>
      <c r="AA6" s="327" t="s">
        <v>85</v>
      </c>
    </row>
    <row r="7" spans="1:29" s="195" customFormat="1" ht="18" hidden="1" thickTop="1">
      <c r="A7" s="725" t="s">
        <v>10</v>
      </c>
      <c r="B7" s="622" t="s">
        <v>9</v>
      </c>
      <c r="C7" s="256">
        <v>226878.20956951063</v>
      </c>
      <c r="D7" s="257">
        <v>467854.94194259361</v>
      </c>
      <c r="E7" s="257">
        <v>217.12</v>
      </c>
      <c r="F7" s="257">
        <v>14204.264173208932</v>
      </c>
      <c r="G7" s="257">
        <v>10642.875442251745</v>
      </c>
      <c r="H7" s="257">
        <v>74079.44236247208</v>
      </c>
      <c r="I7" s="257">
        <v>118237.88025888406</v>
      </c>
      <c r="J7" s="257">
        <v>6.44</v>
      </c>
      <c r="K7" s="257">
        <v>8352.1620237691204</v>
      </c>
      <c r="L7" s="257">
        <v>6155.1155535930893</v>
      </c>
      <c r="M7" s="257">
        <v>51823.956586409149</v>
      </c>
      <c r="N7" s="257">
        <v>76529.855457025871</v>
      </c>
      <c r="O7" s="257">
        <v>7.67</v>
      </c>
      <c r="P7" s="257">
        <v>741.16790959545676</v>
      </c>
      <c r="Q7" s="257">
        <v>2467.5195759825988</v>
      </c>
      <c r="R7" s="257">
        <v>9798.3258172728711</v>
      </c>
      <c r="S7" s="257">
        <v>2934.9761967884588</v>
      </c>
      <c r="T7" s="257">
        <v>3.19</v>
      </c>
      <c r="U7" s="257">
        <v>240.13438220094631</v>
      </c>
      <c r="V7" s="257">
        <v>412.60371638395378</v>
      </c>
      <c r="W7" s="257">
        <v>33872.225370750617</v>
      </c>
      <c r="X7" s="257">
        <v>89077.918730423306</v>
      </c>
      <c r="Y7" s="257">
        <v>1.65</v>
      </c>
      <c r="Z7" s="257">
        <v>1485.9169635315816</v>
      </c>
      <c r="AA7" s="258">
        <v>63957.714975676703</v>
      </c>
    </row>
    <row r="8" spans="1:29" s="195" customFormat="1" ht="18" thickTop="1">
      <c r="A8" s="725" t="s">
        <v>11</v>
      </c>
      <c r="B8" s="623" t="s">
        <v>12</v>
      </c>
      <c r="C8" s="256">
        <v>219850.21214873207</v>
      </c>
      <c r="D8" s="257">
        <v>461283.36975391733</v>
      </c>
      <c r="E8" s="257">
        <v>577.16580647000001</v>
      </c>
      <c r="F8" s="257">
        <v>13111.056861000194</v>
      </c>
      <c r="G8" s="257">
        <v>9488.9780025086529</v>
      </c>
      <c r="H8" s="257">
        <v>75197.094236007484</v>
      </c>
      <c r="I8" s="257">
        <v>128836.43733827579</v>
      </c>
      <c r="J8" s="257">
        <v>6.74</v>
      </c>
      <c r="K8" s="257">
        <v>11290.793393400079</v>
      </c>
      <c r="L8" s="257">
        <v>5685.3116273960077</v>
      </c>
      <c r="M8" s="257">
        <v>43953.516713728684</v>
      </c>
      <c r="N8" s="257">
        <v>74710.639081976522</v>
      </c>
      <c r="O8" s="257">
        <v>5.71</v>
      </c>
      <c r="P8" s="257">
        <v>1353.7429368448625</v>
      </c>
      <c r="Q8" s="257">
        <v>2365.8476736687603</v>
      </c>
      <c r="R8" s="257">
        <v>10526.435724928318</v>
      </c>
      <c r="S8" s="257">
        <v>7954.779222559675</v>
      </c>
      <c r="T8" s="257">
        <v>2.93</v>
      </c>
      <c r="U8" s="257">
        <v>117.97367067121166</v>
      </c>
      <c r="V8" s="257">
        <v>543.8114815763206</v>
      </c>
      <c r="W8" s="257">
        <v>32866.993391352866</v>
      </c>
      <c r="X8" s="257">
        <v>92993.70534926196</v>
      </c>
      <c r="Y8" s="257">
        <v>0.48637920000000001</v>
      </c>
      <c r="Z8" s="257">
        <v>1795.9961197646398</v>
      </c>
      <c r="AA8" s="258">
        <v>65860.218409653753</v>
      </c>
      <c r="AC8" s="363"/>
    </row>
    <row r="9" spans="1:29" s="195" customFormat="1" ht="17.25">
      <c r="A9" s="725" t="s">
        <v>13</v>
      </c>
      <c r="B9" s="623" t="s">
        <v>14</v>
      </c>
      <c r="C9" s="256">
        <v>286285.80983687326</v>
      </c>
      <c r="D9" s="257">
        <v>496679.76178597822</v>
      </c>
      <c r="E9" s="257">
        <v>683.96792139000001</v>
      </c>
      <c r="F9" s="257">
        <v>16799.963389727549</v>
      </c>
      <c r="G9" s="257">
        <v>13184.840555995401</v>
      </c>
      <c r="H9" s="257">
        <v>97725.26192641849</v>
      </c>
      <c r="I9" s="257">
        <v>159840.16817046434</v>
      </c>
      <c r="J9" s="257">
        <v>12.80765349</v>
      </c>
      <c r="K9" s="257">
        <v>13414.370598083462</v>
      </c>
      <c r="L9" s="257">
        <v>2484.6275389724487</v>
      </c>
      <c r="M9" s="257">
        <v>57312.232343519834</v>
      </c>
      <c r="N9" s="257">
        <v>96563.033810786554</v>
      </c>
      <c r="O9" s="257">
        <v>0</v>
      </c>
      <c r="P9" s="257">
        <v>1428.408633901247</v>
      </c>
      <c r="Q9" s="257">
        <v>3437.7034073050286</v>
      </c>
      <c r="R9" s="257">
        <v>13776.019520340742</v>
      </c>
      <c r="S9" s="257">
        <v>10344.043084949961</v>
      </c>
      <c r="T9" s="257">
        <v>1.1783616399999999</v>
      </c>
      <c r="U9" s="257">
        <v>185.43994289236534</v>
      </c>
      <c r="V9" s="257">
        <v>407.97756689839406</v>
      </c>
      <c r="W9" s="257">
        <v>43102.340038307055</v>
      </c>
      <c r="X9" s="257">
        <v>96765.415287325377</v>
      </c>
      <c r="Y9" s="257">
        <v>13.644233699999999</v>
      </c>
      <c r="Z9" s="257">
        <v>2763.8135400309611</v>
      </c>
      <c r="AA9" s="258">
        <v>86815.616467359956</v>
      </c>
      <c r="AC9" s="363"/>
    </row>
    <row r="10" spans="1:29" s="195" customFormat="1" ht="17.25">
      <c r="A10" s="725" t="s">
        <v>15</v>
      </c>
      <c r="B10" s="623" t="s">
        <v>16</v>
      </c>
      <c r="C10" s="256">
        <v>367125.18136357114</v>
      </c>
      <c r="D10" s="257">
        <v>477270.61051167158</v>
      </c>
      <c r="E10" s="257">
        <v>895.22212743000011</v>
      </c>
      <c r="F10" s="257">
        <v>17599.591402759321</v>
      </c>
      <c r="G10" s="257">
        <v>13208.2883207499</v>
      </c>
      <c r="H10" s="257">
        <v>127667.26755366103</v>
      </c>
      <c r="I10" s="257">
        <v>166327.13372225268</v>
      </c>
      <c r="J10" s="257">
        <v>38.624205499999995</v>
      </c>
      <c r="K10" s="257">
        <v>10377.175240066061</v>
      </c>
      <c r="L10" s="257">
        <v>7417.8423624538254</v>
      </c>
      <c r="M10" s="257">
        <v>73699.136058542703</v>
      </c>
      <c r="N10" s="257">
        <v>125457.04506344792</v>
      </c>
      <c r="O10" s="257">
        <v>0</v>
      </c>
      <c r="P10" s="257">
        <v>2981.7676798438242</v>
      </c>
      <c r="Q10" s="257">
        <v>2874.307411721938</v>
      </c>
      <c r="R10" s="257">
        <v>13987.144924546277</v>
      </c>
      <c r="S10" s="257">
        <v>8255.9786886723687</v>
      </c>
      <c r="T10" s="257">
        <v>1.24850086</v>
      </c>
      <c r="U10" s="257">
        <v>253.78270541830324</v>
      </c>
      <c r="V10" s="257">
        <v>651.58742722991519</v>
      </c>
      <c r="W10" s="257">
        <v>49474.351057071661</v>
      </c>
      <c r="X10" s="257">
        <v>97572.138289389724</v>
      </c>
      <c r="Y10" s="257">
        <v>12.076866337443999</v>
      </c>
      <c r="Z10" s="257">
        <v>3300.0097032436861</v>
      </c>
      <c r="AA10" s="258">
        <v>78934.207023740833</v>
      </c>
      <c r="AC10" s="363"/>
    </row>
    <row r="11" spans="1:29" s="195" customFormat="1" ht="17.25">
      <c r="A11" s="725" t="s">
        <v>17</v>
      </c>
      <c r="B11" s="623" t="s">
        <v>18</v>
      </c>
      <c r="C11" s="256">
        <v>516897.88925840927</v>
      </c>
      <c r="D11" s="257">
        <v>398358.03093195579</v>
      </c>
      <c r="E11" s="257">
        <v>1533.4282609903139</v>
      </c>
      <c r="F11" s="257">
        <v>25544.634164602743</v>
      </c>
      <c r="G11" s="257">
        <v>20109.075261146561</v>
      </c>
      <c r="H11" s="257">
        <v>182618.86228881986</v>
      </c>
      <c r="I11" s="257">
        <v>209045.63982632596</v>
      </c>
      <c r="J11" s="257">
        <v>11.333060799999998</v>
      </c>
      <c r="K11" s="257">
        <v>15385.978534324371</v>
      </c>
      <c r="L11" s="257">
        <v>16346.897604877153</v>
      </c>
      <c r="M11" s="257">
        <v>89633.22614342731</v>
      </c>
      <c r="N11" s="257">
        <v>141536.12444189156</v>
      </c>
      <c r="O11" s="257">
        <v>0</v>
      </c>
      <c r="P11" s="257">
        <v>6704.848199883616</v>
      </c>
      <c r="Q11" s="257">
        <v>4618.2860069554717</v>
      </c>
      <c r="R11" s="257">
        <v>34838.850847819369</v>
      </c>
      <c r="S11" s="257">
        <v>10820.293686264202</v>
      </c>
      <c r="T11" s="257">
        <v>0.61737845999999996</v>
      </c>
      <c r="U11" s="257">
        <v>60.886089807590594</v>
      </c>
      <c r="V11" s="257">
        <v>2141.5257676768488</v>
      </c>
      <c r="W11" s="257">
        <v>63622.285721737921</v>
      </c>
      <c r="X11" s="257">
        <v>120027.6139806929</v>
      </c>
      <c r="Y11" s="257">
        <v>7.9737650480199997</v>
      </c>
      <c r="Z11" s="257">
        <v>4121.3695499298301</v>
      </c>
      <c r="AA11" s="258">
        <v>90277.732003000143</v>
      </c>
      <c r="AC11" s="363"/>
    </row>
    <row r="12" spans="1:29" s="195" customFormat="1" ht="17.25">
      <c r="A12" s="725" t="s">
        <v>19</v>
      </c>
      <c r="B12" s="622" t="s">
        <v>20</v>
      </c>
      <c r="C12" s="256">
        <v>498555.58496543608</v>
      </c>
      <c r="D12" s="257">
        <v>439186.87251345557</v>
      </c>
      <c r="E12" s="257">
        <v>1193.8290215</v>
      </c>
      <c r="F12" s="257">
        <v>22666.489572529499</v>
      </c>
      <c r="G12" s="257">
        <v>20281.734696125834</v>
      </c>
      <c r="H12" s="257">
        <v>188518.79251815853</v>
      </c>
      <c r="I12" s="257">
        <v>213818.65279046449</v>
      </c>
      <c r="J12" s="257">
        <v>103.62299999999999</v>
      </c>
      <c r="K12" s="257">
        <v>13500.960765043996</v>
      </c>
      <c r="L12" s="257">
        <v>14115.500397944172</v>
      </c>
      <c r="M12" s="257">
        <v>87369.434549205806</v>
      </c>
      <c r="N12" s="257">
        <v>136363.86120833817</v>
      </c>
      <c r="O12" s="257">
        <v>21.36</v>
      </c>
      <c r="P12" s="257">
        <v>1089.5903609074264</v>
      </c>
      <c r="Q12" s="257">
        <v>4367.9448364771488</v>
      </c>
      <c r="R12" s="257">
        <v>31301.015938752742</v>
      </c>
      <c r="S12" s="257">
        <v>11633.429906291129</v>
      </c>
      <c r="T12" s="257">
        <v>2.35</v>
      </c>
      <c r="U12" s="257">
        <v>107.9926642187155</v>
      </c>
      <c r="V12" s="257">
        <v>1604.7262676850871</v>
      </c>
      <c r="W12" s="257">
        <v>56407.096780456515</v>
      </c>
      <c r="X12" s="257">
        <v>125685.61566345302</v>
      </c>
      <c r="Y12" s="257">
        <v>21.36447961</v>
      </c>
      <c r="Z12" s="257">
        <v>4690.0896958807652</v>
      </c>
      <c r="AA12" s="258">
        <v>83979.29214100285</v>
      </c>
      <c r="AC12" s="363"/>
    </row>
    <row r="13" spans="1:29" s="195" customFormat="1" ht="17.25" hidden="1">
      <c r="A13" s="725" t="s">
        <v>282</v>
      </c>
      <c r="B13" s="623" t="s">
        <v>283</v>
      </c>
      <c r="C13" s="256">
        <v>459405.93302317732</v>
      </c>
      <c r="D13" s="257">
        <v>440168.51259750978</v>
      </c>
      <c r="E13" s="257">
        <v>1333.530021599579</v>
      </c>
      <c r="F13" s="257">
        <v>22257.329626189461</v>
      </c>
      <c r="G13" s="257">
        <v>13860.645655688015</v>
      </c>
      <c r="H13" s="257">
        <v>175357.30929454017</v>
      </c>
      <c r="I13" s="257">
        <v>202192.09891384785</v>
      </c>
      <c r="J13" s="257">
        <v>174.62566934772431</v>
      </c>
      <c r="K13" s="257">
        <v>12153.254473233954</v>
      </c>
      <c r="L13" s="257">
        <v>9128.3293414766504</v>
      </c>
      <c r="M13" s="257">
        <v>76417.712490744234</v>
      </c>
      <c r="N13" s="257">
        <v>124869.7921234758</v>
      </c>
      <c r="O13" s="257">
        <v>30.083027473903197</v>
      </c>
      <c r="P13" s="257">
        <v>1415.1798145013029</v>
      </c>
      <c r="Q13" s="257">
        <v>4259.8024621448512</v>
      </c>
      <c r="R13" s="257">
        <v>28310.123655541418</v>
      </c>
      <c r="S13" s="257">
        <v>8434.1482837781932</v>
      </c>
      <c r="T13" s="257">
        <v>3.2747287359684005</v>
      </c>
      <c r="U13" s="257">
        <v>212.93206560093634</v>
      </c>
      <c r="V13" s="257">
        <v>1165.4391608112644</v>
      </c>
      <c r="W13" s="257">
        <v>50971.446565232211</v>
      </c>
      <c r="X13" s="257">
        <v>103105.11700267017</v>
      </c>
      <c r="Y13" s="257">
        <v>54.013945572526097</v>
      </c>
      <c r="Z13" s="257">
        <v>5321.9316212875365</v>
      </c>
      <c r="AA13" s="258">
        <v>64774.871555089892</v>
      </c>
      <c r="AC13" s="363"/>
    </row>
    <row r="14" spans="1:29" s="195" customFormat="1" ht="17.25" hidden="1">
      <c r="A14" s="725" t="s">
        <v>287</v>
      </c>
      <c r="B14" s="623" t="s">
        <v>288</v>
      </c>
      <c r="C14" s="256">
        <v>489626.22490301693</v>
      </c>
      <c r="D14" s="257">
        <v>454170.46925427881</v>
      </c>
      <c r="E14" s="257">
        <v>1437.5918024473542</v>
      </c>
      <c r="F14" s="257">
        <v>18550.752585792703</v>
      </c>
      <c r="G14" s="257">
        <v>20991.307297743253</v>
      </c>
      <c r="H14" s="257">
        <v>180425.96265024916</v>
      </c>
      <c r="I14" s="257">
        <v>201052.04679637178</v>
      </c>
      <c r="J14" s="257">
        <v>233.74625436486997</v>
      </c>
      <c r="K14" s="257">
        <v>15150.423898788345</v>
      </c>
      <c r="L14" s="257">
        <v>4679.1435807923299</v>
      </c>
      <c r="M14" s="257">
        <v>79623.646056640137</v>
      </c>
      <c r="N14" s="257">
        <v>125388.28606257033</v>
      </c>
      <c r="O14" s="257">
        <v>64.052856524494004</v>
      </c>
      <c r="P14" s="257">
        <v>1219.4379100759584</v>
      </c>
      <c r="Q14" s="257">
        <v>3975.899275640103</v>
      </c>
      <c r="R14" s="257">
        <v>30234.175710236534</v>
      </c>
      <c r="S14" s="257">
        <v>8676.966617391472</v>
      </c>
      <c r="T14" s="257">
        <v>4.6097380609105008</v>
      </c>
      <c r="U14" s="257">
        <v>311.89433086947031</v>
      </c>
      <c r="V14" s="257">
        <v>1114.5180328052345</v>
      </c>
      <c r="W14" s="257">
        <v>50511.324683539431</v>
      </c>
      <c r="X14" s="257">
        <v>105177.62319207896</v>
      </c>
      <c r="Y14" s="257">
        <v>74.545761408909001</v>
      </c>
      <c r="Z14" s="257">
        <v>4663.728630296062</v>
      </c>
      <c r="AA14" s="258">
        <v>65276.090146157534</v>
      </c>
      <c r="AC14" s="363"/>
    </row>
    <row r="15" spans="1:29" s="195" customFormat="1" ht="17.25" hidden="1">
      <c r="A15" s="725" t="s">
        <v>289</v>
      </c>
      <c r="B15" s="623" t="s">
        <v>290</v>
      </c>
      <c r="C15" s="256">
        <v>596512.10571031948</v>
      </c>
      <c r="D15" s="257">
        <v>478330.3922062341</v>
      </c>
      <c r="E15" s="257">
        <v>1729.4688165233506</v>
      </c>
      <c r="F15" s="257">
        <v>18584.218017426447</v>
      </c>
      <c r="G15" s="257">
        <v>36992.539638791408</v>
      </c>
      <c r="H15" s="257">
        <v>220378.36359137925</v>
      </c>
      <c r="I15" s="257">
        <v>234502.38292502225</v>
      </c>
      <c r="J15" s="257">
        <v>452.24391479637865</v>
      </c>
      <c r="K15" s="257">
        <v>13813.294225065472</v>
      </c>
      <c r="L15" s="257">
        <v>2560.4987372655123</v>
      </c>
      <c r="M15" s="257">
        <v>92176.197082699946</v>
      </c>
      <c r="N15" s="257">
        <v>140987.26101781079</v>
      </c>
      <c r="O15" s="257">
        <v>116.22533284760419</v>
      </c>
      <c r="P15" s="257">
        <v>966.39759843511263</v>
      </c>
      <c r="Q15" s="257">
        <v>4191.9324189744984</v>
      </c>
      <c r="R15" s="257">
        <v>33248.27955333214</v>
      </c>
      <c r="S15" s="257">
        <v>9743.3660497847268</v>
      </c>
      <c r="T15" s="257">
        <v>21.247385643449451</v>
      </c>
      <c r="U15" s="257">
        <v>54.237992301823787</v>
      </c>
      <c r="V15" s="257">
        <v>1599.9315149154247</v>
      </c>
      <c r="W15" s="257">
        <v>58914.216219942158</v>
      </c>
      <c r="X15" s="257">
        <v>116767.64657770944</v>
      </c>
      <c r="Y15" s="257">
        <v>132.89625063931078</v>
      </c>
      <c r="Z15" s="257">
        <v>4298.1019338874903</v>
      </c>
      <c r="AA15" s="258">
        <v>70903.319960571403</v>
      </c>
      <c r="AC15" s="363"/>
    </row>
    <row r="16" spans="1:29" s="195" customFormat="1" ht="17.25">
      <c r="A16" s="725" t="s">
        <v>341</v>
      </c>
      <c r="B16" s="623" t="s">
        <v>342</v>
      </c>
      <c r="C16" s="256">
        <v>582558.95282496337</v>
      </c>
      <c r="D16" s="257">
        <v>476282.31902805308</v>
      </c>
      <c r="E16" s="257">
        <v>1483.5313149843691</v>
      </c>
      <c r="F16" s="257">
        <v>21983.446732283435</v>
      </c>
      <c r="G16" s="257">
        <v>34565.511455053689</v>
      </c>
      <c r="H16" s="257">
        <v>215916.9140348814</v>
      </c>
      <c r="I16" s="257">
        <v>231383.66699045</v>
      </c>
      <c r="J16" s="257">
        <v>351.08654776706794</v>
      </c>
      <c r="K16" s="257">
        <v>18900.532751017359</v>
      </c>
      <c r="L16" s="257">
        <v>4616.6242467455486</v>
      </c>
      <c r="M16" s="257">
        <v>92109.59255545694</v>
      </c>
      <c r="N16" s="257">
        <v>134385.95298937534</v>
      </c>
      <c r="O16" s="257">
        <v>132.55017542930099</v>
      </c>
      <c r="P16" s="257">
        <v>913.9808380320967</v>
      </c>
      <c r="Q16" s="257">
        <v>4452.6612477375038</v>
      </c>
      <c r="R16" s="257">
        <v>37493.768243976883</v>
      </c>
      <c r="S16" s="257">
        <v>9159.1392727035</v>
      </c>
      <c r="T16" s="257">
        <v>14.844561729680999</v>
      </c>
      <c r="U16" s="600">
        <v>-45.803287897409909</v>
      </c>
      <c r="V16" s="257">
        <v>1464.7922730707273</v>
      </c>
      <c r="W16" s="257">
        <v>56947.664144059519</v>
      </c>
      <c r="X16" s="257">
        <v>120316.40357187921</v>
      </c>
      <c r="Y16" s="257">
        <v>127.814039532658</v>
      </c>
      <c r="Z16" s="257">
        <v>4294.0709120335905</v>
      </c>
      <c r="AA16" s="258">
        <v>71187.311516066911</v>
      </c>
      <c r="AC16" s="363"/>
    </row>
    <row r="17" spans="1:29" s="195" customFormat="1" ht="17.25" hidden="1">
      <c r="A17" s="725" t="s">
        <v>346</v>
      </c>
      <c r="B17" s="623" t="s">
        <v>347</v>
      </c>
      <c r="C17" s="256">
        <v>612972.43979849515</v>
      </c>
      <c r="D17" s="257">
        <v>470806.41471944778</v>
      </c>
      <c r="E17" s="257">
        <v>1613.418397021185</v>
      </c>
      <c r="F17" s="257">
        <v>22101.807612996185</v>
      </c>
      <c r="G17" s="257">
        <v>32146.543738258104</v>
      </c>
      <c r="H17" s="257">
        <v>225615.22133502905</v>
      </c>
      <c r="I17" s="257">
        <v>243448.1219740723</v>
      </c>
      <c r="J17" s="257">
        <v>309.33447752254602</v>
      </c>
      <c r="K17" s="257">
        <v>14340.949241478091</v>
      </c>
      <c r="L17" s="257">
        <v>4768.1228783806937</v>
      </c>
      <c r="M17" s="257">
        <v>99892.250612473959</v>
      </c>
      <c r="N17" s="257">
        <v>149493.13538824723</v>
      </c>
      <c r="O17" s="257">
        <v>145.41741287930199</v>
      </c>
      <c r="P17" s="257">
        <v>1158.4980148636139</v>
      </c>
      <c r="Q17" s="257">
        <v>3692.2403801362884</v>
      </c>
      <c r="R17" s="257">
        <v>41170.485353436699</v>
      </c>
      <c r="S17" s="257">
        <v>9988.516153800234</v>
      </c>
      <c r="T17" s="257">
        <v>13.150883604086003</v>
      </c>
      <c r="U17" s="600">
        <v>205.34435019938692</v>
      </c>
      <c r="V17" s="257">
        <v>1425.1700725732642</v>
      </c>
      <c r="W17" s="257">
        <v>60071.870594758904</v>
      </c>
      <c r="X17" s="257">
        <v>133144.93400907723</v>
      </c>
      <c r="Y17" s="257">
        <v>120.83582459365699</v>
      </c>
      <c r="Z17" s="257">
        <v>3883.6293523330473</v>
      </c>
      <c r="AA17" s="258">
        <v>78237.646748809057</v>
      </c>
      <c r="AC17" s="363"/>
    </row>
    <row r="18" spans="1:29" s="195" customFormat="1" ht="17.25" hidden="1">
      <c r="A18" s="725" t="s">
        <v>349</v>
      </c>
      <c r="B18" s="623" t="s">
        <v>350</v>
      </c>
      <c r="C18" s="256">
        <v>638186.8409215766</v>
      </c>
      <c r="D18" s="257">
        <v>471023.80307840614</v>
      </c>
      <c r="E18" s="257">
        <v>1713.6589664966659</v>
      </c>
      <c r="F18" s="257">
        <v>21325.765874065357</v>
      </c>
      <c r="G18" s="257">
        <v>31331.926033048443</v>
      </c>
      <c r="H18" s="257">
        <v>232894.59438617865</v>
      </c>
      <c r="I18" s="257">
        <v>247127.21628327362</v>
      </c>
      <c r="J18" s="257">
        <v>365.10107277294151</v>
      </c>
      <c r="K18" s="257">
        <v>14300.133078872183</v>
      </c>
      <c r="L18" s="257">
        <v>4339.3120987453431</v>
      </c>
      <c r="M18" s="257">
        <v>104245.35549732759</v>
      </c>
      <c r="N18" s="257">
        <v>162718.26041533367</v>
      </c>
      <c r="O18" s="257">
        <v>151.52957392248544</v>
      </c>
      <c r="P18" s="257">
        <v>1091.1984748179152</v>
      </c>
      <c r="Q18" s="257">
        <v>3779.6463424066778</v>
      </c>
      <c r="R18" s="257">
        <v>42814.546284772347</v>
      </c>
      <c r="S18" s="257">
        <v>10570.395001838137</v>
      </c>
      <c r="T18" s="257">
        <v>19.030701438660788</v>
      </c>
      <c r="U18" s="600">
        <v>661.29453074862579</v>
      </c>
      <c r="V18" s="257">
        <v>1422.9783100003945</v>
      </c>
      <c r="W18" s="257">
        <v>63405.359472490723</v>
      </c>
      <c r="X18" s="257">
        <v>142982.82838746498</v>
      </c>
      <c r="Y18" s="257">
        <v>128.55402025593909</v>
      </c>
      <c r="Z18" s="257">
        <v>4184.5641555521343</v>
      </c>
      <c r="AA18" s="258">
        <v>84407.771935473065</v>
      </c>
      <c r="AC18" s="363"/>
    </row>
    <row r="19" spans="1:29" s="195" customFormat="1" ht="17.25" hidden="1">
      <c r="A19" s="725" t="s">
        <v>352</v>
      </c>
      <c r="B19" s="623" t="s">
        <v>353</v>
      </c>
      <c r="C19" s="256">
        <v>690004.42121068155</v>
      </c>
      <c r="D19" s="257">
        <v>482799.97023476294</v>
      </c>
      <c r="E19" s="257">
        <v>1776.4957743621721</v>
      </c>
      <c r="F19" s="257">
        <v>22834.436626223727</v>
      </c>
      <c r="G19" s="257">
        <v>31238.294223908913</v>
      </c>
      <c r="H19" s="257">
        <v>247476.53356188416</v>
      </c>
      <c r="I19" s="257">
        <v>249719.58403149646</v>
      </c>
      <c r="J19" s="257">
        <v>440.80313660885918</v>
      </c>
      <c r="K19" s="257">
        <v>14891.292292919523</v>
      </c>
      <c r="L19" s="257">
        <v>5884.8424678026477</v>
      </c>
      <c r="M19" s="257">
        <v>108408.34797439564</v>
      </c>
      <c r="N19" s="257">
        <v>166033.02496569781</v>
      </c>
      <c r="O19" s="257">
        <v>226.55337136365358</v>
      </c>
      <c r="P19" s="257">
        <v>1947.9074940253745</v>
      </c>
      <c r="Q19" s="257">
        <v>1785.0935483549215</v>
      </c>
      <c r="R19" s="257">
        <v>47670.078006573778</v>
      </c>
      <c r="S19" s="257">
        <v>11151.76257012273</v>
      </c>
      <c r="T19" s="257">
        <v>25.748889103096698</v>
      </c>
      <c r="U19" s="600">
        <v>586.35824590733603</v>
      </c>
      <c r="V19" s="257">
        <v>1086.1617842228086</v>
      </c>
      <c r="W19" s="257">
        <v>65754.091808938247</v>
      </c>
      <c r="X19" s="257">
        <v>148647.65804412056</v>
      </c>
      <c r="Y19" s="257">
        <v>147.06309922627847</v>
      </c>
      <c r="Z19" s="257">
        <v>3978.6787774806521</v>
      </c>
      <c r="AA19" s="258">
        <v>94127.041256678625</v>
      </c>
      <c r="AC19" s="363"/>
    </row>
    <row r="20" spans="1:29" s="195" customFormat="1" ht="17.25">
      <c r="A20" s="725" t="s">
        <v>356</v>
      </c>
      <c r="B20" s="623" t="s">
        <v>357</v>
      </c>
      <c r="C20" s="256">
        <v>659191.87054997648</v>
      </c>
      <c r="D20" s="257">
        <v>562996.22886992409</v>
      </c>
      <c r="E20" s="257">
        <v>1932.34149011967</v>
      </c>
      <c r="F20" s="257">
        <v>29419.626321757431</v>
      </c>
      <c r="G20" s="257">
        <v>27306.654930384528</v>
      </c>
      <c r="H20" s="257">
        <v>232452.05602649294</v>
      </c>
      <c r="I20" s="257">
        <v>256352.23876884358</v>
      </c>
      <c r="J20" s="257">
        <v>480.51551043538836</v>
      </c>
      <c r="K20" s="257">
        <v>13877.510985754849</v>
      </c>
      <c r="L20" s="257">
        <v>14073.436126510696</v>
      </c>
      <c r="M20" s="257">
        <v>100474.15456479939</v>
      </c>
      <c r="N20" s="257">
        <v>174049.07102822632</v>
      </c>
      <c r="O20" s="257">
        <v>217.49859060299315</v>
      </c>
      <c r="P20" s="257">
        <v>1664.2031597331045</v>
      </c>
      <c r="Q20" s="257">
        <v>1810.3599586221169</v>
      </c>
      <c r="R20" s="257">
        <v>46723.749473462616</v>
      </c>
      <c r="S20" s="257">
        <v>14395.006348062314</v>
      </c>
      <c r="T20" s="257">
        <v>45.495429539505764</v>
      </c>
      <c r="U20" s="600">
        <v>392.78389055500088</v>
      </c>
      <c r="V20" s="257">
        <v>962.85785412766086</v>
      </c>
      <c r="W20" s="257">
        <v>59873.734682529794</v>
      </c>
      <c r="X20" s="257">
        <v>156214.48510334126</v>
      </c>
      <c r="Y20" s="257">
        <v>148.21544159656594</v>
      </c>
      <c r="Z20" s="257">
        <v>3361.4261983429706</v>
      </c>
      <c r="AA20" s="258">
        <v>93418.247699650557</v>
      </c>
      <c r="AC20" s="363"/>
    </row>
    <row r="21" spans="1:29" s="195" customFormat="1" ht="17.25" hidden="1">
      <c r="A21" s="725" t="s">
        <v>358</v>
      </c>
      <c r="B21" s="623" t="s">
        <v>359</v>
      </c>
      <c r="C21" s="256">
        <v>658200.71589713381</v>
      </c>
      <c r="D21" s="257">
        <v>552329.74804815685</v>
      </c>
      <c r="E21" s="257">
        <v>1996.3232524016867</v>
      </c>
      <c r="F21" s="257">
        <v>26422.62240191775</v>
      </c>
      <c r="G21" s="257">
        <v>30815.853126677936</v>
      </c>
      <c r="H21" s="257">
        <v>253934.17160467029</v>
      </c>
      <c r="I21" s="257">
        <v>267113.03186840093</v>
      </c>
      <c r="J21" s="257">
        <v>560.98006665027856</v>
      </c>
      <c r="K21" s="257">
        <v>14295.50464153694</v>
      </c>
      <c r="L21" s="257">
        <v>14445.04960828412</v>
      </c>
      <c r="M21" s="257">
        <v>104234.54729238452</v>
      </c>
      <c r="N21" s="257">
        <v>169545.80896751879</v>
      </c>
      <c r="O21" s="257">
        <v>228.38893000157037</v>
      </c>
      <c r="P21" s="257">
        <v>1220.8110394462451</v>
      </c>
      <c r="Q21" s="257">
        <v>3181.4870426229913</v>
      </c>
      <c r="R21" s="257">
        <v>47184.779892623425</v>
      </c>
      <c r="S21" s="257">
        <v>14713.097457600177</v>
      </c>
      <c r="T21" s="257">
        <v>59.539687894431381</v>
      </c>
      <c r="U21" s="600">
        <v>492.76990821348039</v>
      </c>
      <c r="V21" s="257">
        <v>1756.8279698651822</v>
      </c>
      <c r="W21" s="257">
        <v>62515.296824841207</v>
      </c>
      <c r="X21" s="257">
        <v>157576.52090070068</v>
      </c>
      <c r="Y21" s="257">
        <v>159.15528259862145</v>
      </c>
      <c r="Z21" s="257">
        <v>3373.1924343932328</v>
      </c>
      <c r="AA21" s="258">
        <v>94652.314293128031</v>
      </c>
      <c r="AC21" s="363"/>
    </row>
    <row r="22" spans="1:29" s="195" customFormat="1" ht="17.25" hidden="1">
      <c r="A22" s="725" t="s">
        <v>360</v>
      </c>
      <c r="B22" s="623" t="s">
        <v>361</v>
      </c>
      <c r="C22" s="256">
        <v>693694.04583347216</v>
      </c>
      <c r="D22" s="257">
        <v>545139.12682965514</v>
      </c>
      <c r="E22" s="257">
        <v>2069.380314143481</v>
      </c>
      <c r="F22" s="257">
        <v>23518.94673679554</v>
      </c>
      <c r="G22" s="257">
        <v>36796.733312793585</v>
      </c>
      <c r="H22" s="257">
        <v>321136.95084408956</v>
      </c>
      <c r="I22" s="257">
        <v>276102.96638560982</v>
      </c>
      <c r="J22" s="257">
        <v>715.57812648940092</v>
      </c>
      <c r="K22" s="257">
        <v>15987.522389998987</v>
      </c>
      <c r="L22" s="257">
        <v>15453.453411179473</v>
      </c>
      <c r="M22" s="257">
        <v>123094.42884238741</v>
      </c>
      <c r="N22" s="257">
        <v>172063.23442476394</v>
      </c>
      <c r="O22" s="257">
        <v>246.37187345932603</v>
      </c>
      <c r="P22" s="257">
        <v>2408.1951020547262</v>
      </c>
      <c r="Q22" s="257">
        <v>3323.7035921039105</v>
      </c>
      <c r="R22" s="257">
        <v>56664.895036488575</v>
      </c>
      <c r="S22" s="257">
        <v>14565.001314451452</v>
      </c>
      <c r="T22" s="257">
        <v>56.725648121801996</v>
      </c>
      <c r="U22" s="600">
        <v>1038.7846806226555</v>
      </c>
      <c r="V22" s="257">
        <v>1807.0356977632673</v>
      </c>
      <c r="W22" s="257">
        <v>62872.429379719521</v>
      </c>
      <c r="X22" s="257">
        <v>157943.01098853021</v>
      </c>
      <c r="Y22" s="257">
        <v>212.04963783411503</v>
      </c>
      <c r="Z22" s="257">
        <v>3725.6044283177034</v>
      </c>
      <c r="AA22" s="258">
        <v>98460.556645177552</v>
      </c>
      <c r="AC22" s="363"/>
    </row>
    <row r="23" spans="1:29" s="195" customFormat="1" ht="17.25" hidden="1">
      <c r="A23" s="725" t="s">
        <v>362</v>
      </c>
      <c r="B23" s="623" t="s">
        <v>363</v>
      </c>
      <c r="C23" s="256">
        <v>685484.12522085605</v>
      </c>
      <c r="D23" s="257">
        <v>634160.1115821721</v>
      </c>
      <c r="E23" s="257">
        <v>3920.2385767463543</v>
      </c>
      <c r="F23" s="257">
        <v>40290.031125387315</v>
      </c>
      <c r="G23" s="257">
        <v>26809.488790678479</v>
      </c>
      <c r="H23" s="257">
        <v>215299.95505329021</v>
      </c>
      <c r="I23" s="257">
        <v>268324.05191367725</v>
      </c>
      <c r="J23" s="257">
        <v>774.02638379547454</v>
      </c>
      <c r="K23" s="257">
        <v>17004.991297669356</v>
      </c>
      <c r="L23" s="257">
        <v>17055.405588314967</v>
      </c>
      <c r="M23" s="257">
        <v>85479.240777933854</v>
      </c>
      <c r="N23" s="257">
        <v>153365.52483917854</v>
      </c>
      <c r="O23" s="257">
        <v>268.13309448164915</v>
      </c>
      <c r="P23" s="257">
        <v>2392.8587333013124</v>
      </c>
      <c r="Q23" s="257">
        <v>3659.5005189004482</v>
      </c>
      <c r="R23" s="257">
        <v>42665.205061599314</v>
      </c>
      <c r="S23" s="257">
        <v>13745.80459121167</v>
      </c>
      <c r="T23" s="257">
        <v>66.851856712593261</v>
      </c>
      <c r="U23" s="600">
        <v>677.68706168475762</v>
      </c>
      <c r="V23" s="257">
        <v>2063.9129229892083</v>
      </c>
      <c r="W23" s="257">
        <v>198512.37682959434</v>
      </c>
      <c r="X23" s="257">
        <v>209460.72128308457</v>
      </c>
      <c r="Y23" s="257">
        <v>722.4586942638864</v>
      </c>
      <c r="Z23" s="257">
        <v>4296.544565343228</v>
      </c>
      <c r="AA23" s="258">
        <v>56983.274279771933</v>
      </c>
      <c r="AC23" s="363"/>
    </row>
    <row r="24" spans="1:29" s="195" customFormat="1" ht="17.25">
      <c r="A24" s="725" t="s">
        <v>368</v>
      </c>
      <c r="B24" s="623" t="s">
        <v>368</v>
      </c>
      <c r="C24" s="256">
        <v>720589.64684189099</v>
      </c>
      <c r="D24" s="257">
        <v>638482.38458161126</v>
      </c>
      <c r="E24" s="257">
        <v>4267.1613091093495</v>
      </c>
      <c r="F24" s="257">
        <v>44269.390380873599</v>
      </c>
      <c r="G24" s="257">
        <v>23659.317983733676</v>
      </c>
      <c r="H24" s="257">
        <v>283682.49447700358</v>
      </c>
      <c r="I24" s="257">
        <v>285725.0147589604</v>
      </c>
      <c r="J24" s="257">
        <v>1099.3444612632807</v>
      </c>
      <c r="K24" s="257">
        <v>14163.714178997194</v>
      </c>
      <c r="L24" s="257">
        <v>18365.740019180332</v>
      </c>
      <c r="M24" s="257">
        <v>107800.37419486324</v>
      </c>
      <c r="N24" s="257">
        <v>156777.44329993788</v>
      </c>
      <c r="O24" s="257">
        <v>295.87766844863228</v>
      </c>
      <c r="P24" s="257">
        <v>1718.0526653263778</v>
      </c>
      <c r="Q24" s="257">
        <v>4049.3354798512241</v>
      </c>
      <c r="R24" s="257">
        <v>56315.565398982872</v>
      </c>
      <c r="S24" s="257">
        <v>14614.087375527604</v>
      </c>
      <c r="T24" s="257">
        <v>242.1098049046</v>
      </c>
      <c r="U24" s="600">
        <v>610.295246223562</v>
      </c>
      <c r="V24" s="257">
        <v>1969.2748093699227</v>
      </c>
      <c r="W24" s="257">
        <v>228280.36049144357</v>
      </c>
      <c r="X24" s="257">
        <v>216653.96696425739</v>
      </c>
      <c r="Y24" s="257">
        <v>926.27135710970003</v>
      </c>
      <c r="Z24" s="257">
        <v>5636.1501734587027</v>
      </c>
      <c r="AA24" s="258">
        <v>61295.378529719601</v>
      </c>
      <c r="AC24" s="363"/>
    </row>
    <row r="25" spans="1:29" s="195" customFormat="1" ht="17.25" hidden="1">
      <c r="A25" s="725" t="s">
        <v>368</v>
      </c>
      <c r="B25" s="623" t="s">
        <v>371</v>
      </c>
      <c r="C25" s="256">
        <v>680381.78404719592</v>
      </c>
      <c r="D25" s="257">
        <v>626822.17006238608</v>
      </c>
      <c r="E25" s="257">
        <v>4345.1849618355682</v>
      </c>
      <c r="F25" s="257">
        <v>40064.778908340682</v>
      </c>
      <c r="G25" s="257">
        <v>22580.540128902678</v>
      </c>
      <c r="H25" s="257">
        <v>285941.52193537302</v>
      </c>
      <c r="I25" s="257">
        <v>291930.2325624919</v>
      </c>
      <c r="J25" s="257">
        <v>1144.2416969275375</v>
      </c>
      <c r="K25" s="257">
        <v>16614.823697329153</v>
      </c>
      <c r="L25" s="257">
        <v>19245.545041463607</v>
      </c>
      <c r="M25" s="257">
        <v>108348.97925105317</v>
      </c>
      <c r="N25" s="257">
        <v>159840.88461788365</v>
      </c>
      <c r="O25" s="257">
        <v>368.08561347123162</v>
      </c>
      <c r="P25" s="257">
        <v>1792.0024773506586</v>
      </c>
      <c r="Q25" s="257">
        <v>4473.2349078773223</v>
      </c>
      <c r="R25" s="257">
        <v>55602.776738201821</v>
      </c>
      <c r="S25" s="257">
        <v>14371.900704523414</v>
      </c>
      <c r="T25" s="257">
        <v>253.79507542050399</v>
      </c>
      <c r="U25" s="600">
        <v>692.98945347709321</v>
      </c>
      <c r="V25" s="257">
        <v>2022.15408593137</v>
      </c>
      <c r="W25" s="257">
        <v>230211.65672442396</v>
      </c>
      <c r="X25" s="257">
        <v>221436.94950926438</v>
      </c>
      <c r="Y25" s="257">
        <v>873.15637859706385</v>
      </c>
      <c r="Z25" s="257">
        <v>5351.4080864150628</v>
      </c>
      <c r="AA25" s="258">
        <v>106725.25882351995</v>
      </c>
      <c r="AC25" s="363"/>
    </row>
    <row r="26" spans="1:29" s="195" customFormat="1" ht="17.25" hidden="1">
      <c r="A26" s="725" t="s">
        <v>368</v>
      </c>
      <c r="B26" s="623" t="s">
        <v>372</v>
      </c>
      <c r="C26" s="256">
        <v>701548.81660282472</v>
      </c>
      <c r="D26" s="257">
        <v>626132.02083344315</v>
      </c>
      <c r="E26" s="257">
        <v>4663.6371423101</v>
      </c>
      <c r="F26" s="257">
        <v>49669.53189113627</v>
      </c>
      <c r="G26" s="257">
        <v>19240.288166300059</v>
      </c>
      <c r="H26" s="257">
        <v>283145.89461651619</v>
      </c>
      <c r="I26" s="257">
        <v>311787.74200268171</v>
      </c>
      <c r="J26" s="257">
        <v>6323.9832473025172</v>
      </c>
      <c r="K26" s="257">
        <v>10752.163863375517</v>
      </c>
      <c r="L26" s="257">
        <v>18282.077266018903</v>
      </c>
      <c r="M26" s="257">
        <v>107294.45964300577</v>
      </c>
      <c r="N26" s="257">
        <v>161047.71401549707</v>
      </c>
      <c r="O26" s="257">
        <v>771.03230683252946</v>
      </c>
      <c r="P26" s="600">
        <v>-2818.4427588219323</v>
      </c>
      <c r="Q26" s="257">
        <v>4307.4262522682347</v>
      </c>
      <c r="R26" s="257">
        <v>46189.174847933631</v>
      </c>
      <c r="S26" s="257">
        <v>14555.49457123824</v>
      </c>
      <c r="T26" s="257">
        <v>499.63844300422375</v>
      </c>
      <c r="U26" s="600">
        <v>162.9290593527287</v>
      </c>
      <c r="V26" s="257">
        <v>1865.1828886414517</v>
      </c>
      <c r="W26" s="257">
        <v>238265.86074862111</v>
      </c>
      <c r="X26" s="257">
        <v>226471.22446887926</v>
      </c>
      <c r="Y26" s="257">
        <v>1766.1738297429849</v>
      </c>
      <c r="Z26" s="257">
        <v>4660.1837125074017</v>
      </c>
      <c r="AA26" s="258">
        <v>109008.12697782522</v>
      </c>
      <c r="AC26" s="363"/>
    </row>
    <row r="27" spans="1:29" s="195" customFormat="1" ht="17.25" hidden="1">
      <c r="A27" s="725" t="s">
        <v>368</v>
      </c>
      <c r="B27" s="623" t="s">
        <v>374</v>
      </c>
      <c r="C27" s="256">
        <v>777238.77459157433</v>
      </c>
      <c r="D27" s="257">
        <v>635100.15013484459</v>
      </c>
      <c r="E27" s="257">
        <v>4773.283867502696</v>
      </c>
      <c r="F27" s="257">
        <v>45901.60277399121</v>
      </c>
      <c r="G27" s="257">
        <v>27682.560933422581</v>
      </c>
      <c r="H27" s="257">
        <v>315017.1265559778</v>
      </c>
      <c r="I27" s="257">
        <v>342058.12539252779</v>
      </c>
      <c r="J27" s="257">
        <v>6386.8290982749595</v>
      </c>
      <c r="K27" s="257">
        <v>8055.9742372953569</v>
      </c>
      <c r="L27" s="257">
        <v>19427.645418233336</v>
      </c>
      <c r="M27" s="257">
        <v>117604.23360287446</v>
      </c>
      <c r="N27" s="257">
        <v>179904.5727904595</v>
      </c>
      <c r="O27" s="257">
        <v>856.64272492212126</v>
      </c>
      <c r="P27" s="600">
        <v>-1478.5604286828529</v>
      </c>
      <c r="Q27" s="257">
        <v>4691.3456064201009</v>
      </c>
      <c r="R27" s="257">
        <v>54024.626229472182</v>
      </c>
      <c r="S27" s="257">
        <v>16844.387100180709</v>
      </c>
      <c r="T27" s="257">
        <v>563.94945974217148</v>
      </c>
      <c r="U27" s="600">
        <v>348.09920908357674</v>
      </c>
      <c r="V27" s="257">
        <v>2056.2987387844551</v>
      </c>
      <c r="W27" s="257">
        <v>276738.87702888699</v>
      </c>
      <c r="X27" s="257">
        <v>266245.73731712508</v>
      </c>
      <c r="Y27" s="257">
        <v>1900.9601685352409</v>
      </c>
      <c r="Z27" s="257">
        <v>3612.8209100788563</v>
      </c>
      <c r="AA27" s="258">
        <v>116631.75645150976</v>
      </c>
      <c r="AC27" s="363"/>
    </row>
    <row r="28" spans="1:29" s="195" customFormat="1" ht="17.25">
      <c r="A28" s="725" t="s">
        <v>368</v>
      </c>
      <c r="B28" s="623" t="s">
        <v>375</v>
      </c>
      <c r="C28" s="256">
        <v>665735.22334832605</v>
      </c>
      <c r="D28" s="257">
        <v>622090.47713366325</v>
      </c>
      <c r="E28" s="257">
        <v>4543.8424022506297</v>
      </c>
      <c r="F28" s="257">
        <v>45847.88816463801</v>
      </c>
      <c r="G28" s="257">
        <v>34636.947509175618</v>
      </c>
      <c r="H28" s="257">
        <v>256062.68490658505</v>
      </c>
      <c r="I28" s="257">
        <v>370897.68437127175</v>
      </c>
      <c r="J28" s="257">
        <v>5573.7174019690483</v>
      </c>
      <c r="K28" s="257">
        <v>8503.1529581047544</v>
      </c>
      <c r="L28" s="257">
        <v>19576.853161671654</v>
      </c>
      <c r="M28" s="257">
        <v>89893.930305076254</v>
      </c>
      <c r="N28" s="257">
        <v>175119.18169709278</v>
      </c>
      <c r="O28" s="257">
        <v>666.61849471699406</v>
      </c>
      <c r="P28" s="600">
        <v>-1136.583807492113</v>
      </c>
      <c r="Q28" s="257">
        <v>4741.2879348214656</v>
      </c>
      <c r="R28" s="257">
        <v>42780.426846618022</v>
      </c>
      <c r="S28" s="257">
        <v>15175.662541697347</v>
      </c>
      <c r="T28" s="257">
        <v>466.61835625922004</v>
      </c>
      <c r="U28" s="600">
        <v>216.43425485925624</v>
      </c>
      <c r="V28" s="257">
        <v>2143.9496596749791</v>
      </c>
      <c r="W28" s="257">
        <v>235832.831179609</v>
      </c>
      <c r="X28" s="257">
        <v>295510.929791114</v>
      </c>
      <c r="Y28" s="257">
        <v>1444.5429805040249</v>
      </c>
      <c r="Z28" s="257">
        <v>4538.0191395048514</v>
      </c>
      <c r="AA28" s="258">
        <v>120764.06997123972</v>
      </c>
      <c r="AC28" s="363"/>
    </row>
    <row r="29" spans="1:29" s="195" customFormat="1" ht="17.25" hidden="1">
      <c r="A29" s="725" t="s">
        <v>368</v>
      </c>
      <c r="B29" s="623" t="s">
        <v>376</v>
      </c>
      <c r="C29" s="256">
        <v>846554.99813375692</v>
      </c>
      <c r="D29" s="257">
        <v>652048.18001020374</v>
      </c>
      <c r="E29" s="257">
        <v>6393.8672431808691</v>
      </c>
      <c r="F29" s="257">
        <v>48964.243911720201</v>
      </c>
      <c r="G29" s="257">
        <v>32894.544884991432</v>
      </c>
      <c r="H29" s="257">
        <v>342863.67802103265</v>
      </c>
      <c r="I29" s="257">
        <v>391128.56230718235</v>
      </c>
      <c r="J29" s="257">
        <v>6230.9374511760961</v>
      </c>
      <c r="K29" s="257">
        <v>7095.8917811223027</v>
      </c>
      <c r="L29" s="257">
        <v>21167.021952754032</v>
      </c>
      <c r="M29" s="257">
        <v>110467.85100880817</v>
      </c>
      <c r="N29" s="257">
        <v>198802.95339910843</v>
      </c>
      <c r="O29" s="257">
        <v>667.40353328453148</v>
      </c>
      <c r="P29" s="600">
        <v>-1449.8101288435209</v>
      </c>
      <c r="Q29" s="257">
        <v>5178.2507225647823</v>
      </c>
      <c r="R29" s="257">
        <v>55414.372476550656</v>
      </c>
      <c r="S29" s="257">
        <v>16020.138756092236</v>
      </c>
      <c r="T29" s="257">
        <v>505.88554605756985</v>
      </c>
      <c r="U29" s="600">
        <v>187.67654650288668</v>
      </c>
      <c r="V29" s="257">
        <v>2274.7726133413921</v>
      </c>
      <c r="W29" s="257">
        <v>279132.14294563519</v>
      </c>
      <c r="X29" s="257">
        <v>312052.43793134403</v>
      </c>
      <c r="Y29" s="257">
        <v>1641.7553268842039</v>
      </c>
      <c r="Z29" s="257">
        <v>4022.7497949626804</v>
      </c>
      <c r="AA29" s="258">
        <v>126036.65558546068</v>
      </c>
      <c r="AC29" s="363"/>
    </row>
    <row r="30" spans="1:29" s="195" customFormat="1" ht="17.25" hidden="1">
      <c r="A30" s="725" t="s">
        <v>368</v>
      </c>
      <c r="B30" s="623" t="s">
        <v>378</v>
      </c>
      <c r="C30" s="256">
        <v>883467.75839472527</v>
      </c>
      <c r="D30" s="257">
        <v>657098.826322512</v>
      </c>
      <c r="E30" s="257">
        <v>6797.6641256228158</v>
      </c>
      <c r="F30" s="257">
        <v>48775.220037011793</v>
      </c>
      <c r="G30" s="257">
        <v>33323.156841779601</v>
      </c>
      <c r="H30" s="257">
        <v>346794.85858905094</v>
      </c>
      <c r="I30" s="257">
        <v>434916.72085749783</v>
      </c>
      <c r="J30" s="257">
        <v>6178.9626791431301</v>
      </c>
      <c r="K30" s="257">
        <v>9384.6096841869457</v>
      </c>
      <c r="L30" s="257">
        <v>22455.800171161853</v>
      </c>
      <c r="M30" s="257">
        <v>109694.05945180489</v>
      </c>
      <c r="N30" s="257">
        <v>257359.1151186901</v>
      </c>
      <c r="O30" s="257">
        <v>677.97815872825913</v>
      </c>
      <c r="P30" s="600">
        <v>-76.384472435527329</v>
      </c>
      <c r="Q30" s="257">
        <v>5474.2293984730632</v>
      </c>
      <c r="R30" s="257">
        <v>56339.48493473509</v>
      </c>
      <c r="S30" s="257">
        <v>17317.959676588456</v>
      </c>
      <c r="T30" s="257">
        <v>497.2664208133753</v>
      </c>
      <c r="U30" s="600">
        <v>581.39499609773122</v>
      </c>
      <c r="V30" s="257">
        <v>2204.2110538240336</v>
      </c>
      <c r="W30" s="257">
        <v>279902.84089116933</v>
      </c>
      <c r="X30" s="257">
        <v>329127.31588785426</v>
      </c>
      <c r="Y30" s="257">
        <v>1693.083005828016</v>
      </c>
      <c r="Z30" s="257">
        <v>3824.5206590319517</v>
      </c>
      <c r="AA30" s="258">
        <v>128211.77450553392</v>
      </c>
      <c r="AC30" s="363"/>
    </row>
    <row r="31" spans="1:29" s="195" customFormat="1" ht="17.25" hidden="1">
      <c r="A31" s="725" t="s">
        <v>368</v>
      </c>
      <c r="B31" s="623" t="s">
        <v>379</v>
      </c>
      <c r="C31" s="256">
        <v>972550.90490130708</v>
      </c>
      <c r="D31" s="257">
        <v>654513.38302580733</v>
      </c>
      <c r="E31" s="257">
        <v>7057.9746058986011</v>
      </c>
      <c r="F31" s="257">
        <v>47961.735840643167</v>
      </c>
      <c r="G31" s="257">
        <v>34959.605057115572</v>
      </c>
      <c r="H31" s="257">
        <v>365689.90437344782</v>
      </c>
      <c r="I31" s="257">
        <v>432871.85350990936</v>
      </c>
      <c r="J31" s="257">
        <v>5988.034775004694</v>
      </c>
      <c r="K31" s="257">
        <v>3810.6447919858688</v>
      </c>
      <c r="L31" s="257">
        <v>22857.030209149696</v>
      </c>
      <c r="M31" s="257">
        <v>115872.8095505612</v>
      </c>
      <c r="N31" s="257">
        <v>283588.045800391</v>
      </c>
      <c r="O31" s="257">
        <v>704.92422718570435</v>
      </c>
      <c r="P31" s="600">
        <v>-1876.6856880148378</v>
      </c>
      <c r="Q31" s="257">
        <v>6058.9719274023619</v>
      </c>
      <c r="R31" s="257">
        <v>66539.065114948608</v>
      </c>
      <c r="S31" s="257">
        <v>19659.918362173576</v>
      </c>
      <c r="T31" s="257">
        <v>452.09433322219667</v>
      </c>
      <c r="U31" s="600">
        <v>182.31465202812015</v>
      </c>
      <c r="V31" s="257">
        <v>2085.5559185017596</v>
      </c>
      <c r="W31" s="257">
        <v>283109.53361862357</v>
      </c>
      <c r="X31" s="257">
        <v>385425.60176783137</v>
      </c>
      <c r="Y31" s="257">
        <v>1856.8681013351554</v>
      </c>
      <c r="Z31" s="257">
        <v>3509.3793542924091</v>
      </c>
      <c r="AA31" s="258">
        <v>136006.25394047756</v>
      </c>
      <c r="AC31" s="363"/>
    </row>
    <row r="32" spans="1:29" s="195" customFormat="1" ht="17.25">
      <c r="A32" s="725"/>
      <c r="B32" s="623" t="s">
        <v>386</v>
      </c>
      <c r="C32" s="256">
        <v>1015107.4594039493</v>
      </c>
      <c r="D32" s="257">
        <v>685156.80939462979</v>
      </c>
      <c r="E32" s="257">
        <v>7758.1372474368009</v>
      </c>
      <c r="F32" s="257">
        <v>53108.685662460557</v>
      </c>
      <c r="G32" s="257">
        <v>41070.873721735246</v>
      </c>
      <c r="H32" s="257">
        <v>378477.86335495184</v>
      </c>
      <c r="I32" s="257">
        <v>457315.33296069538</v>
      </c>
      <c r="J32" s="257">
        <v>6589.8520275422643</v>
      </c>
      <c r="K32" s="257">
        <v>2997.7291000113742</v>
      </c>
      <c r="L32" s="257">
        <v>24737.785080538517</v>
      </c>
      <c r="M32" s="257">
        <v>124060.35264118262</v>
      </c>
      <c r="N32" s="257">
        <v>285421.6460482463</v>
      </c>
      <c r="O32" s="257">
        <v>703.53646298363094</v>
      </c>
      <c r="P32" s="600">
        <v>-969.88681428978362</v>
      </c>
      <c r="Q32" s="257">
        <v>6340.4667769113175</v>
      </c>
      <c r="R32" s="257">
        <v>74178.341919541941</v>
      </c>
      <c r="S32" s="257">
        <v>16732.004155801093</v>
      </c>
      <c r="T32" s="257">
        <v>521.317399310106</v>
      </c>
      <c r="U32" s="600">
        <v>233.4172221008034</v>
      </c>
      <c r="V32" s="257">
        <v>2285.6444697466459</v>
      </c>
      <c r="W32" s="257">
        <v>306085.72949701559</v>
      </c>
      <c r="X32" s="257">
        <v>486065.2609365604</v>
      </c>
      <c r="Y32" s="257">
        <v>2067.6890663956838</v>
      </c>
      <c r="Z32" s="257">
        <v>3348.3441326309526</v>
      </c>
      <c r="AA32" s="258">
        <v>217094.89682968051</v>
      </c>
      <c r="AC32" s="363"/>
    </row>
    <row r="33" spans="1:29" s="195" customFormat="1" ht="17.25" hidden="1">
      <c r="A33" s="725"/>
      <c r="B33" s="623" t="s">
        <v>395</v>
      </c>
      <c r="C33" s="256">
        <v>1007925.094706338</v>
      </c>
      <c r="D33" s="257">
        <v>737052.95251954766</v>
      </c>
      <c r="E33" s="257">
        <v>8272.359509733682</v>
      </c>
      <c r="F33" s="257">
        <v>51235.987309267141</v>
      </c>
      <c r="G33" s="257">
        <v>36658.314557273428</v>
      </c>
      <c r="H33" s="257">
        <v>391438.27870684606</v>
      </c>
      <c r="I33" s="257">
        <v>472460.22254809999</v>
      </c>
      <c r="J33" s="257">
        <v>7074.120754120052</v>
      </c>
      <c r="K33" s="257">
        <v>8303.2245922448474</v>
      </c>
      <c r="L33" s="257">
        <v>27408.300609571175</v>
      </c>
      <c r="M33" s="257">
        <v>127836.70340435134</v>
      </c>
      <c r="N33" s="257">
        <v>287645.13918166433</v>
      </c>
      <c r="O33" s="257">
        <v>737.59582446875993</v>
      </c>
      <c r="P33" s="600">
        <v>-953.29679810268226</v>
      </c>
      <c r="Q33" s="257">
        <v>7076.5844744978713</v>
      </c>
      <c r="R33" s="257">
        <v>79128.937918096024</v>
      </c>
      <c r="S33" s="257">
        <v>17572.458309072579</v>
      </c>
      <c r="T33" s="257">
        <v>508.27063610153596</v>
      </c>
      <c r="U33" s="600">
        <v>0.44275013530670548</v>
      </c>
      <c r="V33" s="257">
        <v>2444.7541056633859</v>
      </c>
      <c r="W33" s="257">
        <v>313371.15446428146</v>
      </c>
      <c r="X33" s="257">
        <v>493620.94015310408</v>
      </c>
      <c r="Y33" s="257">
        <v>2118.4745518646509</v>
      </c>
      <c r="Z33" s="257">
        <v>2886.1940441131992</v>
      </c>
      <c r="AA33" s="258">
        <v>231926.78479361598</v>
      </c>
      <c r="AC33" s="363"/>
    </row>
    <row r="34" spans="1:29" s="195" customFormat="1" ht="17.25" hidden="1">
      <c r="A34" s="725"/>
      <c r="B34" s="623" t="s">
        <v>414</v>
      </c>
      <c r="C34" s="256">
        <v>1042878.6443199163</v>
      </c>
      <c r="D34" s="257">
        <v>771113.31726427958</v>
      </c>
      <c r="E34" s="257">
        <v>8257.7438421565985</v>
      </c>
      <c r="F34" s="257">
        <v>49874.033366020449</v>
      </c>
      <c r="G34" s="257">
        <v>34758.955603739836</v>
      </c>
      <c r="H34" s="257">
        <v>388743.18737473874</v>
      </c>
      <c r="I34" s="257">
        <v>492019.41153208434</v>
      </c>
      <c r="J34" s="257">
        <v>8018.6828619027483</v>
      </c>
      <c r="K34" s="257">
        <v>2086.1836967579334</v>
      </c>
      <c r="L34" s="257">
        <v>29489.245389515148</v>
      </c>
      <c r="M34" s="257">
        <v>126292.66709613935</v>
      </c>
      <c r="N34" s="257">
        <v>282636.48817139288</v>
      </c>
      <c r="O34" s="257">
        <v>790.93135893028409</v>
      </c>
      <c r="P34" s="600">
        <v>-1840.3566323392179</v>
      </c>
      <c r="Q34" s="257">
        <v>7576.1028985274779</v>
      </c>
      <c r="R34" s="257">
        <v>74013.067165566521</v>
      </c>
      <c r="S34" s="257">
        <v>21406.572350751885</v>
      </c>
      <c r="T34" s="257">
        <v>484.49376585602005</v>
      </c>
      <c r="U34" s="600">
        <v>147.13604344981252</v>
      </c>
      <c r="V34" s="257">
        <v>2530.3131500968875</v>
      </c>
      <c r="W34" s="257">
        <v>295475.21011211409</v>
      </c>
      <c r="X34" s="257">
        <v>487771.75208132819</v>
      </c>
      <c r="Y34" s="257">
        <v>2297.3010980785243</v>
      </c>
      <c r="Z34" s="257">
        <v>2118.8804521156239</v>
      </c>
      <c r="AA34" s="258">
        <v>239428.71161948063</v>
      </c>
      <c r="AC34" s="363"/>
    </row>
    <row r="35" spans="1:29" s="195" customFormat="1" ht="17.25" hidden="1">
      <c r="A35" s="725"/>
      <c r="B35" s="623" t="s">
        <v>415</v>
      </c>
      <c r="C35" s="256">
        <v>1035541.1499811241</v>
      </c>
      <c r="D35" s="257">
        <v>785511.45446895843</v>
      </c>
      <c r="E35" s="257">
        <v>8833.9438723227468</v>
      </c>
      <c r="F35" s="257">
        <v>47309.944028000747</v>
      </c>
      <c r="G35" s="257">
        <v>29983.50590120264</v>
      </c>
      <c r="H35" s="257">
        <v>428679.66099353664</v>
      </c>
      <c r="I35" s="257">
        <v>504176.71348315472</v>
      </c>
      <c r="J35" s="257">
        <v>9921.1606174134758</v>
      </c>
      <c r="K35" s="257">
        <v>5036.609395051968</v>
      </c>
      <c r="L35" s="257">
        <v>32142.85400929959</v>
      </c>
      <c r="M35" s="257">
        <v>134569.79923316755</v>
      </c>
      <c r="N35" s="257">
        <v>287138.70985107793</v>
      </c>
      <c r="O35" s="257">
        <v>840.39357606756278</v>
      </c>
      <c r="P35" s="600">
        <v>-2142.0981308986466</v>
      </c>
      <c r="Q35" s="257">
        <v>8501.2623194011012</v>
      </c>
      <c r="R35" s="257">
        <v>77951.319278934825</v>
      </c>
      <c r="S35" s="257">
        <v>18291.379168815682</v>
      </c>
      <c r="T35" s="257">
        <v>467.23476053489759</v>
      </c>
      <c r="U35" s="600">
        <v>79.890756780002732</v>
      </c>
      <c r="V35" s="257">
        <v>2652.3872938028958</v>
      </c>
      <c r="W35" s="257">
        <v>312248.45988855063</v>
      </c>
      <c r="X35" s="257">
        <v>497633.46650152991</v>
      </c>
      <c r="Y35" s="257">
        <v>2760.9681270599149</v>
      </c>
      <c r="Z35" s="257">
        <v>2052.2239663132232</v>
      </c>
      <c r="AA35" s="258">
        <v>251683.82589853505</v>
      </c>
      <c r="AC35" s="363"/>
    </row>
    <row r="36" spans="1:29" s="195" customFormat="1" ht="17.25">
      <c r="A36" s="725"/>
      <c r="B36" s="623" t="s">
        <v>419</v>
      </c>
      <c r="C36" s="256">
        <v>1013357.56136664</v>
      </c>
      <c r="D36" s="257">
        <v>760740.21063745196</v>
      </c>
      <c r="E36" s="257">
        <v>9152.78359629228</v>
      </c>
      <c r="F36" s="257">
        <v>78718.577214094621</v>
      </c>
      <c r="G36" s="257">
        <v>33951.239487280829</v>
      </c>
      <c r="H36" s="257">
        <v>415441.67404602119</v>
      </c>
      <c r="I36" s="257">
        <v>501037.46815908543</v>
      </c>
      <c r="J36" s="257">
        <v>9951.9208910680227</v>
      </c>
      <c r="K36" s="257">
        <v>9077.4511112980163</v>
      </c>
      <c r="L36" s="257">
        <v>37305.999728430244</v>
      </c>
      <c r="M36" s="257">
        <v>128062.46331629675</v>
      </c>
      <c r="N36" s="257">
        <v>280722.79363135534</v>
      </c>
      <c r="O36" s="257">
        <v>803.9395967782001</v>
      </c>
      <c r="P36" s="600">
        <v>-468.09838386564485</v>
      </c>
      <c r="Q36" s="257">
        <v>8600.1336328360085</v>
      </c>
      <c r="R36" s="257">
        <v>78537.944544480473</v>
      </c>
      <c r="S36" s="257">
        <v>18369.059668032554</v>
      </c>
      <c r="T36" s="257">
        <v>446.86051691465997</v>
      </c>
      <c r="U36" s="600">
        <v>85.259391494499127</v>
      </c>
      <c r="V36" s="257">
        <v>2806.2255631970647</v>
      </c>
      <c r="W36" s="257">
        <v>321232.85796485021</v>
      </c>
      <c r="X36" s="257">
        <v>493054.47266922379</v>
      </c>
      <c r="Y36" s="257">
        <v>2825.2521343301764</v>
      </c>
      <c r="Z36" s="257">
        <v>2800.6016474071362</v>
      </c>
      <c r="AA36" s="258">
        <v>257664.6671683811</v>
      </c>
      <c r="AC36" s="363"/>
    </row>
    <row r="37" spans="1:29" s="195" customFormat="1" ht="17.25" hidden="1">
      <c r="A37" s="725"/>
      <c r="B37" s="623" t="s">
        <v>421</v>
      </c>
      <c r="C37" s="256">
        <v>956238.89339661528</v>
      </c>
      <c r="D37" s="257">
        <v>859426.77546749671</v>
      </c>
      <c r="E37" s="257">
        <v>9430.0433909949679</v>
      </c>
      <c r="F37" s="257">
        <v>48868.773558010937</v>
      </c>
      <c r="G37" s="257">
        <v>27252.807548261782</v>
      </c>
      <c r="H37" s="257">
        <v>387715.05420623563</v>
      </c>
      <c r="I37" s="257">
        <v>527541.90084093553</v>
      </c>
      <c r="J37" s="257">
        <v>11876.09469157994</v>
      </c>
      <c r="K37" s="257">
        <v>9013.3806097657107</v>
      </c>
      <c r="L37" s="257">
        <v>41325.72527260107</v>
      </c>
      <c r="M37" s="257">
        <v>116842.49050418806</v>
      </c>
      <c r="N37" s="257">
        <v>270770.54024330282</v>
      </c>
      <c r="O37" s="257">
        <v>829.92935209457789</v>
      </c>
      <c r="P37" s="600">
        <v>-2169.1569881373666</v>
      </c>
      <c r="Q37" s="257">
        <v>9391.8303430904507</v>
      </c>
      <c r="R37" s="257">
        <v>79751.402188752225</v>
      </c>
      <c r="S37" s="257">
        <v>18690.560498250125</v>
      </c>
      <c r="T37" s="257">
        <v>471.87430001783798</v>
      </c>
      <c r="U37" s="600">
        <v>-244.82914260134174</v>
      </c>
      <c r="V37" s="257">
        <v>3043.8271584109757</v>
      </c>
      <c r="W37" s="257">
        <v>311700.62304592913</v>
      </c>
      <c r="X37" s="257">
        <v>489094.67370310554</v>
      </c>
      <c r="Y37" s="257">
        <v>2914.0601590228262</v>
      </c>
      <c r="Z37" s="257">
        <v>2468.5303360717885</v>
      </c>
      <c r="AA37" s="258">
        <v>271834.81886155461</v>
      </c>
      <c r="AC37" s="363"/>
    </row>
    <row r="38" spans="1:29" s="195" customFormat="1" ht="17.25" hidden="1">
      <c r="A38" s="725"/>
      <c r="B38" s="623" t="s">
        <v>422</v>
      </c>
      <c r="C38" s="256">
        <v>943619.14354440873</v>
      </c>
      <c r="D38" s="257">
        <v>862159.79734271253</v>
      </c>
      <c r="E38" s="257">
        <v>10537.3407470359</v>
      </c>
      <c r="F38" s="257">
        <v>46993.574478962255</v>
      </c>
      <c r="G38" s="257">
        <v>26794.734256312189</v>
      </c>
      <c r="H38" s="257">
        <v>389428.28838779801</v>
      </c>
      <c r="I38" s="257">
        <v>564383.81225653319</v>
      </c>
      <c r="J38" s="257">
        <v>13255.776055627437</v>
      </c>
      <c r="K38" s="257">
        <v>12577.198430197595</v>
      </c>
      <c r="L38" s="257">
        <v>44274.566509165976</v>
      </c>
      <c r="M38" s="257">
        <v>109336.76152269011</v>
      </c>
      <c r="N38" s="257">
        <v>263229.03116974147</v>
      </c>
      <c r="O38" s="257">
        <v>847.99677468320795</v>
      </c>
      <c r="P38" s="600">
        <v>-2607.2259137431706</v>
      </c>
      <c r="Q38" s="257">
        <v>9395.1704769935932</v>
      </c>
      <c r="R38" s="257">
        <v>74803.08149471537</v>
      </c>
      <c r="S38" s="257">
        <v>18124.175665015046</v>
      </c>
      <c r="T38" s="257">
        <v>491.32478546623696</v>
      </c>
      <c r="U38" s="600">
        <v>-47.31125806131643</v>
      </c>
      <c r="V38" s="257">
        <v>3343.3549187084659</v>
      </c>
      <c r="W38" s="257">
        <v>311330.81963646685</v>
      </c>
      <c r="X38" s="257">
        <v>471896.45725223573</v>
      </c>
      <c r="Y38" s="257">
        <v>2352.1428913711234</v>
      </c>
      <c r="Z38" s="257">
        <v>2892.7414479299459</v>
      </c>
      <c r="AA38" s="258">
        <v>281583.78316270106</v>
      </c>
      <c r="AC38" s="363"/>
    </row>
    <row r="39" spans="1:29" s="195" customFormat="1" ht="17.25" hidden="1">
      <c r="A39" s="725"/>
      <c r="B39" s="623" t="s">
        <v>427</v>
      </c>
      <c r="C39" s="256">
        <v>958712.74468262983</v>
      </c>
      <c r="D39" s="257">
        <v>828150.58488733834</v>
      </c>
      <c r="E39" s="257">
        <v>10675.382269510003</v>
      </c>
      <c r="F39" s="257">
        <v>49458.757297234552</v>
      </c>
      <c r="G39" s="257">
        <v>30735.531863254513</v>
      </c>
      <c r="H39" s="257">
        <v>375908.57670500124</v>
      </c>
      <c r="I39" s="257">
        <v>495205.44697267306</v>
      </c>
      <c r="J39" s="257">
        <v>12614.804354643391</v>
      </c>
      <c r="K39" s="257">
        <v>12864.117058176291</v>
      </c>
      <c r="L39" s="257">
        <v>45358.725929380467</v>
      </c>
      <c r="M39" s="257">
        <v>114482.93329500312</v>
      </c>
      <c r="N39" s="257">
        <v>262044.52533356444</v>
      </c>
      <c r="O39" s="257">
        <v>851.28488849999997</v>
      </c>
      <c r="P39" s="600">
        <v>-1861.1291871109061</v>
      </c>
      <c r="Q39" s="257">
        <v>10258.713633020192</v>
      </c>
      <c r="R39" s="257">
        <v>73291.041156838168</v>
      </c>
      <c r="S39" s="257">
        <v>18395.803064211646</v>
      </c>
      <c r="T39" s="257">
        <v>528.17430573340005</v>
      </c>
      <c r="U39" s="600">
        <v>-119.72071102260878</v>
      </c>
      <c r="V39" s="257">
        <v>2933.6462117231854</v>
      </c>
      <c r="W39" s="257">
        <v>313881.0512832657</v>
      </c>
      <c r="X39" s="257">
        <v>457880.59834201925</v>
      </c>
      <c r="Y39" s="257">
        <v>2297.4603193234002</v>
      </c>
      <c r="Z39" s="257">
        <v>2311.3522512200302</v>
      </c>
      <c r="AA39" s="258">
        <v>275493.16364854045</v>
      </c>
      <c r="AC39" s="363"/>
    </row>
    <row r="40" spans="1:29" s="195" customFormat="1" ht="17.25">
      <c r="A40" s="725"/>
      <c r="B40" s="622" t="s">
        <v>430</v>
      </c>
      <c r="C40" s="981">
        <v>1012484.1444784621</v>
      </c>
      <c r="D40" s="943">
        <v>853648.34045949718</v>
      </c>
      <c r="E40" s="943">
        <v>11165.87637603158</v>
      </c>
      <c r="F40" s="943">
        <v>54961.052281165707</v>
      </c>
      <c r="G40" s="943">
        <v>24978.447037369475</v>
      </c>
      <c r="H40" s="943">
        <v>405442.51623700606</v>
      </c>
      <c r="I40" s="943">
        <v>510316.55389534222</v>
      </c>
      <c r="J40" s="943">
        <v>13577.408469037158</v>
      </c>
      <c r="K40" s="943">
        <v>9546.2548112031382</v>
      </c>
      <c r="L40" s="943">
        <v>45810.361299253396</v>
      </c>
      <c r="M40" s="943">
        <v>126155.38704622613</v>
      </c>
      <c r="N40" s="943">
        <v>276777.46595438756</v>
      </c>
      <c r="O40" s="943">
        <v>836.47517741520005</v>
      </c>
      <c r="P40" s="944">
        <v>-1681.6741971498088</v>
      </c>
      <c r="Q40" s="943">
        <v>10804.569364409508</v>
      </c>
      <c r="R40" s="943">
        <v>75706.197446247403</v>
      </c>
      <c r="S40" s="943">
        <v>18233.605929273825</v>
      </c>
      <c r="T40" s="943">
        <v>533.0223002576613</v>
      </c>
      <c r="U40" s="944">
        <v>-168.24562008993746</v>
      </c>
      <c r="V40" s="943">
        <v>3080.4436496974727</v>
      </c>
      <c r="W40" s="943">
        <v>329316.21430267487</v>
      </c>
      <c r="X40" s="943">
        <v>475236.02259045595</v>
      </c>
      <c r="Y40" s="943">
        <v>2425.2443065827338</v>
      </c>
      <c r="Z40" s="943">
        <v>1919.5162956295453</v>
      </c>
      <c r="AA40" s="945">
        <v>282154.09402766323</v>
      </c>
      <c r="AC40" s="363"/>
    </row>
    <row r="41" spans="1:29" s="195" customFormat="1" ht="17.25" hidden="1">
      <c r="A41" s="725"/>
      <c r="B41" s="623" t="s">
        <v>436</v>
      </c>
      <c r="C41" s="256">
        <v>1112040.8770534631</v>
      </c>
      <c r="D41" s="257">
        <v>887022.76991883945</v>
      </c>
      <c r="E41" s="257">
        <v>11878.399311137595</v>
      </c>
      <c r="F41" s="257">
        <v>56138.939405782825</v>
      </c>
      <c r="G41" s="257">
        <v>37145.302928006357</v>
      </c>
      <c r="H41" s="257">
        <v>490611.12889817834</v>
      </c>
      <c r="I41" s="257">
        <v>551488.60758403572</v>
      </c>
      <c r="J41" s="257">
        <v>13848.903144705548</v>
      </c>
      <c r="K41" s="257">
        <v>14983.482719059308</v>
      </c>
      <c r="L41" s="257">
        <v>45374.364929196745</v>
      </c>
      <c r="M41" s="257">
        <v>141918.11501132124</v>
      </c>
      <c r="N41" s="257">
        <v>295421.2365760947</v>
      </c>
      <c r="O41" s="257">
        <v>861.18121201119993</v>
      </c>
      <c r="P41" s="600">
        <v>-1893.4278402140671</v>
      </c>
      <c r="Q41" s="257">
        <v>11305.411699659937</v>
      </c>
      <c r="R41" s="257">
        <v>81031.798160978433</v>
      </c>
      <c r="S41" s="257">
        <v>18423.260346410741</v>
      </c>
      <c r="T41" s="257">
        <v>529.61278304049949</v>
      </c>
      <c r="U41" s="600">
        <v>324.42012158948836</v>
      </c>
      <c r="V41" s="257">
        <v>3204.6587950731814</v>
      </c>
      <c r="W41" s="257">
        <v>345732.35618305689</v>
      </c>
      <c r="X41" s="257">
        <v>518789.0208840064</v>
      </c>
      <c r="Y41" s="257">
        <v>9869.5043059830386</v>
      </c>
      <c r="Z41" s="257">
        <v>647.88971538074065</v>
      </c>
      <c r="AA41" s="258">
        <v>293024.63623011188</v>
      </c>
      <c r="AC41" s="363"/>
    </row>
    <row r="42" spans="1:29" s="195" customFormat="1" ht="18" hidden="1" thickBot="1">
      <c r="A42" s="726" t="s">
        <v>368</v>
      </c>
      <c r="B42" s="622" t="s">
        <v>439</v>
      </c>
      <c r="C42" s="942">
        <v>1097857.3461680063</v>
      </c>
      <c r="D42" s="943">
        <v>862378.13839989249</v>
      </c>
      <c r="E42" s="943">
        <v>12709.767664604993</v>
      </c>
      <c r="F42" s="943">
        <v>50607.941587624933</v>
      </c>
      <c r="G42" s="943">
        <v>37640.504977866323</v>
      </c>
      <c r="H42" s="943">
        <v>475958.94523802644</v>
      </c>
      <c r="I42" s="943">
        <v>555617.35418895562</v>
      </c>
      <c r="J42" s="943">
        <v>14523.385216084573</v>
      </c>
      <c r="K42" s="943">
        <v>14049.690065446794</v>
      </c>
      <c r="L42" s="943">
        <v>46995.981817495565</v>
      </c>
      <c r="M42" s="943">
        <v>134112.59623871566</v>
      </c>
      <c r="N42" s="943">
        <v>292996.07428948791</v>
      </c>
      <c r="O42" s="943">
        <v>897.84404218159989</v>
      </c>
      <c r="P42" s="944">
        <v>-1636.9969103167803</v>
      </c>
      <c r="Q42" s="943">
        <v>11373.264122303972</v>
      </c>
      <c r="R42" s="943">
        <v>79561.857313221903</v>
      </c>
      <c r="S42" s="943">
        <v>17652.624588943461</v>
      </c>
      <c r="T42" s="943">
        <v>510.21398571406127</v>
      </c>
      <c r="U42" s="944">
        <v>-263.52952515121018</v>
      </c>
      <c r="V42" s="943">
        <v>3249.1012053767504</v>
      </c>
      <c r="W42" s="943">
        <v>334945.66785671265</v>
      </c>
      <c r="X42" s="943">
        <v>516841.13241667481</v>
      </c>
      <c r="Y42" s="943">
        <v>10868.193595756164</v>
      </c>
      <c r="Z42" s="943">
        <v>462.7370809912768</v>
      </c>
      <c r="AA42" s="945">
        <v>294117.0415404244</v>
      </c>
      <c r="AB42" s="363"/>
      <c r="AC42" s="363"/>
    </row>
    <row r="43" spans="1:29" s="195" customFormat="1" ht="18" hidden="1" thickBot="1">
      <c r="A43" s="726" t="s">
        <v>368</v>
      </c>
      <c r="B43" s="795" t="s">
        <v>442</v>
      </c>
      <c r="C43" s="938">
        <v>1109225.9251038937</v>
      </c>
      <c r="D43" s="939">
        <v>875210.41428824584</v>
      </c>
      <c r="E43" s="939">
        <v>13243.814418965554</v>
      </c>
      <c r="F43" s="939">
        <v>49102.365367268401</v>
      </c>
      <c r="G43" s="939">
        <v>42374.009461711896</v>
      </c>
      <c r="H43" s="939">
        <v>488044.22282344644</v>
      </c>
      <c r="I43" s="939">
        <v>553079.36540123052</v>
      </c>
      <c r="J43" s="939">
        <v>15218.800335577233</v>
      </c>
      <c r="K43" s="939">
        <v>15060.997981087141</v>
      </c>
      <c r="L43" s="939">
        <v>47978.492083680823</v>
      </c>
      <c r="M43" s="939">
        <v>136617.07271251871</v>
      </c>
      <c r="N43" s="939">
        <v>306584.89384385484</v>
      </c>
      <c r="O43" s="939">
        <v>986.72400737019996</v>
      </c>
      <c r="P43" s="940">
        <v>-960.14419167855795</v>
      </c>
      <c r="Q43" s="939">
        <v>11187.437010579562</v>
      </c>
      <c r="R43" s="939">
        <v>78325.26768395034</v>
      </c>
      <c r="S43" s="939">
        <v>17858.387696023168</v>
      </c>
      <c r="T43" s="939">
        <v>542.91028202215273</v>
      </c>
      <c r="U43" s="940">
        <v>-226.51854736334579</v>
      </c>
      <c r="V43" s="939">
        <v>2937.9607012485799</v>
      </c>
      <c r="W43" s="939">
        <v>342645.97308028891</v>
      </c>
      <c r="X43" s="939">
        <v>531432.47726871131</v>
      </c>
      <c r="Y43" s="939">
        <v>11537.221061697353</v>
      </c>
      <c r="Z43" s="939">
        <v>745.20210378758679</v>
      </c>
      <c r="AA43" s="941">
        <v>299598.02223202435</v>
      </c>
      <c r="AB43" s="363"/>
      <c r="AC43" s="363"/>
    </row>
    <row r="44" spans="1:29" s="195" customFormat="1" ht="18" thickBot="1">
      <c r="A44" s="726" t="s">
        <v>368</v>
      </c>
      <c r="B44" s="795" t="s">
        <v>454</v>
      </c>
      <c r="C44" s="938">
        <v>1245736.1537148529</v>
      </c>
      <c r="D44" s="939">
        <v>879739.5423097969</v>
      </c>
      <c r="E44" s="939">
        <v>12420.128666976856</v>
      </c>
      <c r="F44" s="939">
        <v>56530.943951259527</v>
      </c>
      <c r="G44" s="939">
        <v>44763.881504293277</v>
      </c>
      <c r="H44" s="939">
        <v>541064.6780541467</v>
      </c>
      <c r="I44" s="939">
        <v>591856.84904199908</v>
      </c>
      <c r="J44" s="939">
        <v>16546.008922233003</v>
      </c>
      <c r="K44" s="939">
        <v>17206.603093547943</v>
      </c>
      <c r="L44" s="939">
        <v>50935.428983831174</v>
      </c>
      <c r="M44" s="939">
        <v>145326.18962925056</v>
      </c>
      <c r="N44" s="939">
        <v>323845.59379427735</v>
      </c>
      <c r="O44" s="939">
        <v>953.14261979609989</v>
      </c>
      <c r="P44" s="940">
        <v>-619.85604869912686</v>
      </c>
      <c r="Q44" s="939">
        <v>12167.946950553107</v>
      </c>
      <c r="R44" s="939">
        <v>82270.95478939297</v>
      </c>
      <c r="S44" s="939">
        <v>17376.304142796955</v>
      </c>
      <c r="T44" s="939">
        <v>526.23926729376979</v>
      </c>
      <c r="U44" s="940">
        <v>-157.23983819483226</v>
      </c>
      <c r="V44" s="939">
        <v>2114.1918722016112</v>
      </c>
      <c r="W44" s="939">
        <v>394322.55649140052</v>
      </c>
      <c r="X44" s="939">
        <v>556371.16279918107</v>
      </c>
      <c r="Y44" s="939">
        <v>11662.668179193672</v>
      </c>
      <c r="Z44" s="939">
        <v>928.48210731033532</v>
      </c>
      <c r="AA44" s="941">
        <v>316742.82489626278</v>
      </c>
      <c r="AB44" s="363"/>
      <c r="AC44" s="363"/>
    </row>
    <row r="45" spans="1:29" s="195" customFormat="1" ht="12" customHeight="1">
      <c r="A45" s="773"/>
      <c r="B45" s="125"/>
      <c r="C45" s="774"/>
      <c r="D45" s="775"/>
      <c r="E45" s="775"/>
      <c r="F45" s="775"/>
      <c r="G45" s="775"/>
      <c r="H45" s="775"/>
      <c r="I45" s="775"/>
      <c r="J45" s="775"/>
      <c r="K45" s="775"/>
      <c r="L45" s="775"/>
      <c r="M45" s="775"/>
      <c r="N45" s="775"/>
      <c r="O45" s="775"/>
      <c r="P45" s="776"/>
      <c r="Q45" s="775"/>
      <c r="R45" s="775"/>
      <c r="S45" s="775"/>
      <c r="T45" s="775"/>
      <c r="U45" s="776"/>
      <c r="V45" s="775"/>
      <c r="W45" s="775"/>
      <c r="X45" s="775"/>
      <c r="Y45" s="775"/>
      <c r="Z45" s="775"/>
      <c r="AA45" s="775"/>
      <c r="AB45" s="363"/>
      <c r="AC45" s="363"/>
    </row>
    <row r="46" spans="1:29" ht="12" customHeight="1">
      <c r="A46" s="54"/>
      <c r="B46" s="49"/>
      <c r="C46" s="163"/>
      <c r="D46" s="163"/>
      <c r="E46" s="163"/>
      <c r="F46" s="163"/>
      <c r="G46" s="163"/>
      <c r="H46" s="163"/>
      <c r="I46" s="163"/>
      <c r="J46" s="163"/>
      <c r="K46" s="163"/>
      <c r="L46" s="163"/>
      <c r="M46" s="49"/>
      <c r="N46" s="49"/>
      <c r="O46" s="49"/>
      <c r="P46" s="49"/>
      <c r="Q46" s="49"/>
      <c r="R46" s="49"/>
      <c r="S46" s="49"/>
      <c r="T46" s="49"/>
      <c r="U46" s="49"/>
      <c r="V46" s="49"/>
      <c r="W46" s="49"/>
      <c r="X46" s="49"/>
      <c r="Y46" s="49"/>
      <c r="Z46" s="49"/>
    </row>
    <row r="47" spans="1:29" ht="17.25">
      <c r="B47" s="229" t="s">
        <v>38</v>
      </c>
      <c r="C47" s="49"/>
      <c r="D47" s="49"/>
      <c r="E47" s="49"/>
      <c r="F47" s="49"/>
      <c r="G47" s="49"/>
      <c r="H47" s="49"/>
      <c r="I47" s="49"/>
      <c r="J47" s="49"/>
      <c r="K47" s="49"/>
      <c r="L47" s="49"/>
      <c r="M47" s="49"/>
      <c r="N47" s="49"/>
      <c r="O47" s="49"/>
      <c r="P47" s="49"/>
      <c r="Q47" s="49"/>
      <c r="R47" s="49"/>
      <c r="S47" s="49"/>
      <c r="T47" s="49"/>
      <c r="U47" s="49"/>
      <c r="V47" s="49"/>
      <c r="W47" s="49"/>
      <c r="X47" s="49"/>
      <c r="Y47" s="49"/>
      <c r="Z47" s="49"/>
    </row>
    <row r="48" spans="1:29" ht="7.5" customHeight="1" thickBot="1">
      <c r="A48" s="50"/>
      <c r="B48" s="51"/>
      <c r="C48" s="49"/>
      <c r="D48" s="49"/>
      <c r="E48" s="49"/>
      <c r="F48" s="49"/>
      <c r="G48" s="49"/>
      <c r="H48" s="49"/>
      <c r="I48" s="49"/>
      <c r="J48" s="49"/>
      <c r="K48" s="49"/>
      <c r="L48" s="49"/>
      <c r="M48" s="49"/>
      <c r="N48" s="49"/>
      <c r="O48" s="49"/>
      <c r="P48" s="49"/>
      <c r="Q48" s="49"/>
      <c r="R48" s="49"/>
      <c r="S48" s="49"/>
      <c r="T48" s="49"/>
      <c r="U48" s="49"/>
      <c r="V48" s="49"/>
      <c r="W48" s="104"/>
      <c r="X48" s="104"/>
      <c r="Y48" s="104"/>
      <c r="Z48" s="104"/>
      <c r="AA48" s="94"/>
    </row>
    <row r="49" spans="1:27" s="195" customFormat="1" ht="20.100000000000001" customHeight="1">
      <c r="A49" s="1227"/>
      <c r="B49" s="656"/>
      <c r="C49" s="1229" t="s">
        <v>73</v>
      </c>
      <c r="D49" s="1230"/>
      <c r="E49" s="1230"/>
      <c r="F49" s="1230"/>
      <c r="G49" s="1231"/>
      <c r="H49" s="1229" t="s">
        <v>74</v>
      </c>
      <c r="I49" s="1230"/>
      <c r="J49" s="1230"/>
      <c r="K49" s="1230"/>
      <c r="L49" s="1231"/>
      <c r="M49" s="1229" t="s">
        <v>75</v>
      </c>
      <c r="N49" s="1230"/>
      <c r="O49" s="1230"/>
      <c r="P49" s="1230"/>
      <c r="Q49" s="1231"/>
      <c r="R49" s="1229" t="s">
        <v>82</v>
      </c>
      <c r="S49" s="1230"/>
      <c r="T49" s="1230"/>
      <c r="U49" s="1230"/>
      <c r="V49" s="1231"/>
      <c r="W49" s="1229" t="s">
        <v>77</v>
      </c>
      <c r="X49" s="1230"/>
      <c r="Y49" s="1230"/>
      <c r="Z49" s="1230"/>
      <c r="AA49" s="1232"/>
    </row>
    <row r="50" spans="1:27" s="201" customFormat="1" ht="36.75" customHeight="1" thickBot="1">
      <c r="A50" s="1228"/>
      <c r="B50" s="657"/>
      <c r="C50" s="322" t="s">
        <v>203</v>
      </c>
      <c r="D50" s="323" t="s">
        <v>204</v>
      </c>
      <c r="E50" s="324" t="s">
        <v>205</v>
      </c>
      <c r="F50" s="53" t="s">
        <v>206</v>
      </c>
      <c r="G50" s="324" t="s">
        <v>207</v>
      </c>
      <c r="H50" s="323" t="s">
        <v>203</v>
      </c>
      <c r="I50" s="323" t="s">
        <v>204</v>
      </c>
      <c r="J50" s="324" t="s">
        <v>205</v>
      </c>
      <c r="K50" s="53" t="s">
        <v>206</v>
      </c>
      <c r="L50" s="324" t="s">
        <v>207</v>
      </c>
      <c r="M50" s="323" t="s">
        <v>203</v>
      </c>
      <c r="N50" s="323" t="s">
        <v>204</v>
      </c>
      <c r="O50" s="324" t="s">
        <v>205</v>
      </c>
      <c r="P50" s="53" t="s">
        <v>206</v>
      </c>
      <c r="Q50" s="324" t="s">
        <v>208</v>
      </c>
      <c r="R50" s="323" t="s">
        <v>203</v>
      </c>
      <c r="S50" s="323" t="s">
        <v>204</v>
      </c>
      <c r="T50" s="324" t="s">
        <v>205</v>
      </c>
      <c r="U50" s="53" t="s">
        <v>206</v>
      </c>
      <c r="V50" s="324" t="s">
        <v>207</v>
      </c>
      <c r="W50" s="325" t="s">
        <v>203</v>
      </c>
      <c r="X50" s="325" t="s">
        <v>204</v>
      </c>
      <c r="Y50" s="326" t="s">
        <v>205</v>
      </c>
      <c r="Z50" s="53" t="s">
        <v>81</v>
      </c>
      <c r="AA50" s="327" t="s">
        <v>85</v>
      </c>
    </row>
    <row r="51" spans="1:27" s="100" customFormat="1" ht="18" hidden="1" thickTop="1">
      <c r="A51" s="2" t="s">
        <v>11</v>
      </c>
      <c r="B51" s="623" t="s">
        <v>420</v>
      </c>
      <c r="C51" s="224">
        <v>-3.0976960873033196E-2</v>
      </c>
      <c r="D51" s="225">
        <v>-1.4046174571524815E-2</v>
      </c>
      <c r="E51" s="226">
        <v>1.6582802435058954</v>
      </c>
      <c r="F51" s="225">
        <v>-7.6963318822995994E-2</v>
      </c>
      <c r="G51" s="225">
        <v>-0.10841970724961886</v>
      </c>
      <c r="H51" s="225">
        <v>1.5087206894278612E-2</v>
      </c>
      <c r="I51" s="225">
        <v>8.9637576859344814E-2</v>
      </c>
      <c r="J51" s="226">
        <v>4.6583850931676989E-2</v>
      </c>
      <c r="K51" s="225">
        <v>0.351840800174615</v>
      </c>
      <c r="L51" s="225">
        <v>-7.6327393386275338E-2</v>
      </c>
      <c r="M51" s="225">
        <v>-0.15186875705944247</v>
      </c>
      <c r="N51" s="225">
        <v>-2.3771329034730782E-2</v>
      </c>
      <c r="O51" s="226">
        <v>-0.25554106910039115</v>
      </c>
      <c r="P51" s="225">
        <v>0.82599999999999996</v>
      </c>
      <c r="Q51" s="225">
        <v>-4.1204091470419799E-2</v>
      </c>
      <c r="R51" s="225">
        <v>7.4309624035149638E-2</v>
      </c>
      <c r="S51" s="225">
        <v>1.71033858171117</v>
      </c>
      <c r="T51" s="226">
        <v>-8.1504702194357306E-2</v>
      </c>
      <c r="U51" s="225">
        <v>-0.50871812028778796</v>
      </c>
      <c r="V51" s="225">
        <v>0.31799947499811104</v>
      </c>
      <c r="W51" s="225">
        <v>-2.9677175573642418E-2</v>
      </c>
      <c r="X51" s="225">
        <v>4.3959116632361017E-2</v>
      </c>
      <c r="Y51" s="226">
        <v>-0.70522472727272723</v>
      </c>
      <c r="Z51" s="227">
        <v>0.20867865691235704</v>
      </c>
      <c r="AA51" s="228">
        <v>2.9746269620491872E-2</v>
      </c>
    </row>
    <row r="52" spans="1:27" s="100" customFormat="1" ht="18" thickTop="1">
      <c r="A52" s="2" t="s">
        <v>13</v>
      </c>
      <c r="B52" s="623" t="s">
        <v>14</v>
      </c>
      <c r="C52" s="224">
        <v>0.30218573381769803</v>
      </c>
      <c r="D52" s="225">
        <v>7.6734593859180189E-2</v>
      </c>
      <c r="E52" s="226">
        <v>0.18504581131237091</v>
      </c>
      <c r="F52" s="225">
        <v>0.28135844179734126</v>
      </c>
      <c r="G52" s="225">
        <v>0.38949005388247843</v>
      </c>
      <c r="H52" s="225">
        <v>0.2995882742450916</v>
      </c>
      <c r="I52" s="225">
        <v>0.2406441180206223</v>
      </c>
      <c r="J52" s="226">
        <v>0.90024532492581599</v>
      </c>
      <c r="K52" s="225">
        <v>0.18808042364185837</v>
      </c>
      <c r="L52" s="225">
        <v>-0.56297425685521119</v>
      </c>
      <c r="M52" s="225">
        <v>0.3039282548606313</v>
      </c>
      <c r="N52" s="225">
        <v>0.29249374650419485</v>
      </c>
      <c r="O52" s="226">
        <v>-1</v>
      </c>
      <c r="P52" s="225">
        <v>5.5E-2</v>
      </c>
      <c r="Q52" s="225">
        <v>0.45305356957919585</v>
      </c>
      <c r="R52" s="225">
        <v>0.30870694319796005</v>
      </c>
      <c r="S52" s="225">
        <v>0.30035577299422178</v>
      </c>
      <c r="T52" s="226">
        <v>-0.59782879180887383</v>
      </c>
      <c r="U52" s="225">
        <v>0.57187567223520341</v>
      </c>
      <c r="V52" s="225">
        <v>-0.24978125560017822</v>
      </c>
      <c r="W52" s="225">
        <v>0.31141718760460319</v>
      </c>
      <c r="X52" s="225">
        <v>4.0558766035806222E-2</v>
      </c>
      <c r="Y52" s="226">
        <v>27.052666931480619</v>
      </c>
      <c r="Z52" s="227">
        <v>0.53887500625176799</v>
      </c>
      <c r="AA52" s="228">
        <v>0.31817990531647816</v>
      </c>
    </row>
    <row r="53" spans="1:27" s="100" customFormat="1" ht="17.25">
      <c r="A53" s="2" t="s">
        <v>15</v>
      </c>
      <c r="B53" s="623" t="s">
        <v>16</v>
      </c>
      <c r="C53" s="224">
        <v>0.28237295998974055</v>
      </c>
      <c r="D53" s="225">
        <v>-3.9077797743388105E-2</v>
      </c>
      <c r="E53" s="226">
        <v>0.30886566377364133</v>
      </c>
      <c r="F53" s="225">
        <v>4.7597009260193376E-2</v>
      </c>
      <c r="G53" s="225">
        <v>1.7783881917204471E-3</v>
      </c>
      <c r="H53" s="225">
        <v>0.30638961755648353</v>
      </c>
      <c r="I53" s="225">
        <v>4.0584076118277093E-2</v>
      </c>
      <c r="J53" s="226">
        <v>2.0157128727879097</v>
      </c>
      <c r="K53" s="225">
        <v>-0.2264135567010003</v>
      </c>
      <c r="L53" s="225">
        <v>1.9854947053841214</v>
      </c>
      <c r="M53" s="225">
        <v>0.28592331941988469</v>
      </c>
      <c r="N53" s="225">
        <v>0.29922435234666134</v>
      </c>
      <c r="O53" s="226" t="s">
        <v>201</v>
      </c>
      <c r="P53" s="225">
        <v>1.087</v>
      </c>
      <c r="Q53" s="225">
        <v>-0.16388731918695748</v>
      </c>
      <c r="R53" s="225">
        <v>1.5325573827316497E-2</v>
      </c>
      <c r="S53" s="225">
        <v>-0.20186153316739527</v>
      </c>
      <c r="T53" s="226">
        <v>5.952266063243554E-2</v>
      </c>
      <c r="U53" s="225">
        <v>0.36854391486523486</v>
      </c>
      <c r="V53" s="225">
        <v>0.59711582228292381</v>
      </c>
      <c r="W53" s="225">
        <v>0.14783445662350359</v>
      </c>
      <c r="X53" s="225">
        <v>8.336893916787793E-3</v>
      </c>
      <c r="Y53" s="226">
        <v>-0.11487397511785513</v>
      </c>
      <c r="Z53" s="227">
        <v>0.1940059108353302</v>
      </c>
      <c r="AA53" s="228">
        <v>-9.0783314849607666E-2</v>
      </c>
    </row>
    <row r="54" spans="1:27" s="100" customFormat="1" ht="17.25">
      <c r="A54" s="2" t="s">
        <v>17</v>
      </c>
      <c r="B54" s="623" t="s">
        <v>18</v>
      </c>
      <c r="C54" s="224">
        <v>0.40796086865671938</v>
      </c>
      <c r="D54" s="225">
        <v>-0.16534137623750875</v>
      </c>
      <c r="E54" s="226">
        <v>0.71290254564246891</v>
      </c>
      <c r="F54" s="225">
        <v>0.45143336456082572</v>
      </c>
      <c r="G54" s="225">
        <v>0.5224588359080331</v>
      </c>
      <c r="H54" s="225">
        <v>0.43042822007654863</v>
      </c>
      <c r="I54" s="225">
        <v>0.25683425877709354</v>
      </c>
      <c r="J54" s="226">
        <v>-0.70658138715630026</v>
      </c>
      <c r="K54" s="225">
        <v>0.48267502267085399</v>
      </c>
      <c r="L54" s="225">
        <v>1.2037267450732929</v>
      </c>
      <c r="M54" s="225">
        <v>0.21620457086806835</v>
      </c>
      <c r="N54" s="225">
        <v>0.12816402116207901</v>
      </c>
      <c r="O54" s="226" t="s">
        <v>201</v>
      </c>
      <c r="P54" s="225">
        <v>1.2490000000000001</v>
      </c>
      <c r="Q54" s="225">
        <v>0.60674741613276229</v>
      </c>
      <c r="R54" s="225">
        <v>1.4907764261940317</v>
      </c>
      <c r="S54" s="225">
        <v>0.31060097104056317</v>
      </c>
      <c r="T54" s="226">
        <v>-0.5055041772257971</v>
      </c>
      <c r="U54" s="225">
        <v>-0.76008574064480205</v>
      </c>
      <c r="V54" s="225">
        <v>2.2866284372322658</v>
      </c>
      <c r="W54" s="225">
        <v>0.28596503768883719</v>
      </c>
      <c r="X54" s="225">
        <v>0.2301422935377552</v>
      </c>
      <c r="Y54" s="226">
        <v>-0.33974883672451056</v>
      </c>
      <c r="Z54" s="227">
        <v>0.24889619138962013</v>
      </c>
      <c r="AA54" s="228">
        <v>0.14370860754764467</v>
      </c>
    </row>
    <row r="55" spans="1:27" s="100" customFormat="1" ht="17.25">
      <c r="A55" s="2" t="s">
        <v>19</v>
      </c>
      <c r="B55" s="622" t="s">
        <v>20</v>
      </c>
      <c r="C55" s="224">
        <v>-3.5485353440480864E-2</v>
      </c>
      <c r="D55" s="225">
        <v>0.10249282909141057</v>
      </c>
      <c r="E55" s="226">
        <v>-0.22146405419122445</v>
      </c>
      <c r="F55" s="225">
        <v>-0.11267120028132935</v>
      </c>
      <c r="G55" s="225">
        <v>8.5861449488367804E-3</v>
      </c>
      <c r="H55" s="225">
        <v>3.2307343038900711E-2</v>
      </c>
      <c r="I55" s="225">
        <v>2.2832396638858016E-2</v>
      </c>
      <c r="J55" s="226">
        <v>8.1434257548499165</v>
      </c>
      <c r="K55" s="225">
        <v>-0.12251529956805249</v>
      </c>
      <c r="L55" s="225">
        <v>-0.13650279465060308</v>
      </c>
      <c r="M55" s="225">
        <v>-2.5256165504955498E-2</v>
      </c>
      <c r="N55" s="225">
        <v>-3.6543767564279232E-2</v>
      </c>
      <c r="O55" s="226" t="s">
        <v>201</v>
      </c>
      <c r="P55" s="225">
        <v>-0.83699999999999997</v>
      </c>
      <c r="Q55" s="225">
        <v>-5.4206510835684736E-2</v>
      </c>
      <c r="R55" s="225">
        <v>-0.10154855349622036</v>
      </c>
      <c r="S55" s="225">
        <v>7.5149182046616789E-2</v>
      </c>
      <c r="T55" s="226">
        <v>2.8064172177305964</v>
      </c>
      <c r="U55" s="225">
        <v>0.77368368637218987</v>
      </c>
      <c r="V55" s="225">
        <v>-0.25066217184679862</v>
      </c>
      <c r="W55" s="225">
        <v>-0.11340662881616938</v>
      </c>
      <c r="X55" s="225">
        <v>4.7139166522715693E-2</v>
      </c>
      <c r="Y55" s="226">
        <v>1.6793465171519077</v>
      </c>
      <c r="Z55" s="227">
        <v>0.13799299942918686</v>
      </c>
      <c r="AA55" s="228">
        <v>-6.9767369231074391E-2</v>
      </c>
    </row>
    <row r="56" spans="1:27" s="100" customFormat="1" ht="17.25" hidden="1" customHeight="1">
      <c r="A56" s="2" t="s">
        <v>282</v>
      </c>
      <c r="B56" s="623" t="s">
        <v>283</v>
      </c>
      <c r="C56" s="224">
        <v>-7.8526152595347884E-2</v>
      </c>
      <c r="D56" s="225">
        <v>2.2351307506900259E-3</v>
      </c>
      <c r="E56" s="226">
        <v>0.11701926958020346</v>
      </c>
      <c r="F56" s="225">
        <v>-1.805131513774046E-2</v>
      </c>
      <c r="G56" s="225">
        <v>-0.3165946669080707</v>
      </c>
      <c r="H56" s="225">
        <v>-6.9815231934241329E-2</v>
      </c>
      <c r="I56" s="225">
        <v>-5.4375769956844212E-2</v>
      </c>
      <c r="J56" s="226">
        <v>0.68520183113521449</v>
      </c>
      <c r="K56" s="225">
        <v>-9.9822991508830602E-2</v>
      </c>
      <c r="L56" s="225">
        <v>-0.35331167269095676</v>
      </c>
      <c r="M56" s="225">
        <v>-0.125349581520911</v>
      </c>
      <c r="N56" s="225">
        <v>-8.4289700973644438E-2</v>
      </c>
      <c r="O56" s="226">
        <v>0.40838143604415722</v>
      </c>
      <c r="P56" s="225">
        <v>0.29899999999999999</v>
      </c>
      <c r="Q56" s="225">
        <v>-2.4758182252941852E-2</v>
      </c>
      <c r="R56" s="225">
        <v>-9.5552562545051456E-2</v>
      </c>
      <c r="S56" s="225">
        <v>-0.27500759864318497</v>
      </c>
      <c r="T56" s="226">
        <v>0.39350158977378741</v>
      </c>
      <c r="U56" s="225">
        <v>0.97172712740644174</v>
      </c>
      <c r="V56" s="225">
        <v>-0.27374581928388353</v>
      </c>
      <c r="W56" s="225">
        <v>-9.6364651355494074E-2</v>
      </c>
      <c r="X56" s="225">
        <v>-0.17965857541921423</v>
      </c>
      <c r="Y56" s="226">
        <v>1.5282125546013285</v>
      </c>
      <c r="Z56" s="227">
        <v>0.13471851635624546</v>
      </c>
      <c r="AA56" s="400">
        <v>-0.2286804293809522</v>
      </c>
    </row>
    <row r="57" spans="1:27" s="100" customFormat="1" ht="17.25" hidden="1" customHeight="1">
      <c r="A57" s="2" t="s">
        <v>287</v>
      </c>
      <c r="B57" s="623" t="s">
        <v>288</v>
      </c>
      <c r="C57" s="224">
        <v>6.5781239874224656E-2</v>
      </c>
      <c r="D57" s="225">
        <v>3.1810445899778453E-2</v>
      </c>
      <c r="E57" s="226">
        <v>7.8034824235117248E-2</v>
      </c>
      <c r="F57" s="225">
        <v>-0.16653287266031017</v>
      </c>
      <c r="G57" s="225">
        <v>0.51445378658309593</v>
      </c>
      <c r="H57" s="225">
        <v>2.8904716752897856E-2</v>
      </c>
      <c r="I57" s="225">
        <v>-5.6384602741664531E-3</v>
      </c>
      <c r="J57" s="226">
        <v>0.3385560968096934</v>
      </c>
      <c r="K57" s="225">
        <v>0.24661455350542427</v>
      </c>
      <c r="L57" s="225">
        <v>-0.48740416720816898</v>
      </c>
      <c r="M57" s="225">
        <v>4.1952754949112186E-2</v>
      </c>
      <c r="N57" s="225">
        <v>4.1522767859005546E-3</v>
      </c>
      <c r="O57" s="226">
        <v>1.1292024740548263</v>
      </c>
      <c r="P57" s="225">
        <v>-0.13800000000000001</v>
      </c>
      <c r="Q57" s="225">
        <v>-6.6647030942791702E-2</v>
      </c>
      <c r="R57" s="225">
        <v>6.7963392816848475E-2</v>
      </c>
      <c r="S57" s="225">
        <v>2.8789905683814346E-2</v>
      </c>
      <c r="T57" s="226">
        <v>0.40767020189454323</v>
      </c>
      <c r="U57" s="225">
        <v>0.46475980491356672</v>
      </c>
      <c r="V57" s="225">
        <v>-4.3692652279320704E-2</v>
      </c>
      <c r="W57" s="225">
        <v>-9.027051667131419E-3</v>
      </c>
      <c r="X57" s="225">
        <v>2.0100905266953066E-2</v>
      </c>
      <c r="Y57" s="226">
        <v>0.38012064511773608</v>
      </c>
      <c r="Z57" s="227">
        <v>-0.12367746108549874</v>
      </c>
      <c r="AA57" s="400">
        <v>7.7378554219341691E-3</v>
      </c>
    </row>
    <row r="58" spans="1:27" s="100" customFormat="1" ht="17.25" hidden="1" customHeight="1">
      <c r="A58" s="2" t="s">
        <v>289</v>
      </c>
      <c r="B58" s="623" t="s">
        <v>290</v>
      </c>
      <c r="C58" s="224">
        <v>0.21830097198832443</v>
      </c>
      <c r="D58" s="225">
        <v>5.319571523799084E-2</v>
      </c>
      <c r="E58" s="226">
        <v>0.20303191321702405</v>
      </c>
      <c r="F58" s="225">
        <v>1.803993206150223E-3</v>
      </c>
      <c r="G58" s="225">
        <v>0.76227898120325388</v>
      </c>
      <c r="H58" s="225">
        <v>0.22143376903343306</v>
      </c>
      <c r="I58" s="225">
        <v>0.16637650131724058</v>
      </c>
      <c r="J58" s="226">
        <v>0.93476432820369926</v>
      </c>
      <c r="K58" s="225">
        <v>-8.8256914965251232E-2</v>
      </c>
      <c r="L58" s="225">
        <v>-0.45278474723959267</v>
      </c>
      <c r="M58" s="225">
        <v>0.15764853341594751</v>
      </c>
      <c r="N58" s="225">
        <v>0.12440536070057109</v>
      </c>
      <c r="O58" s="226">
        <v>0.81452224231653558</v>
      </c>
      <c r="P58" s="225">
        <v>-0.20799999999999999</v>
      </c>
      <c r="Q58" s="225">
        <v>5.4335668073385732E-2</v>
      </c>
      <c r="R58" s="225">
        <v>9.9691947019911867E-2</v>
      </c>
      <c r="S58" s="225">
        <v>0.12290002709654804</v>
      </c>
      <c r="T58" s="226">
        <v>3.6092392588685906</v>
      </c>
      <c r="U58" s="225">
        <v>-0.82610138455987925</v>
      </c>
      <c r="V58" s="225">
        <v>0.43553667847653188</v>
      </c>
      <c r="W58" s="225">
        <v>0.16635658615267027</v>
      </c>
      <c r="X58" s="225">
        <v>0.11019476418918869</v>
      </c>
      <c r="Y58" s="226">
        <v>0.7827472431373983</v>
      </c>
      <c r="Z58" s="227">
        <v>-7.8397935513104894E-2</v>
      </c>
      <c r="AA58" s="400">
        <v>8.6206600331210484E-2</v>
      </c>
    </row>
    <row r="59" spans="1:27" s="100" customFormat="1" ht="17.25">
      <c r="A59" s="2" t="s">
        <v>341</v>
      </c>
      <c r="B59" s="623" t="s">
        <v>342</v>
      </c>
      <c r="C59" s="224">
        <v>0.16849348476429382</v>
      </c>
      <c r="D59" s="225">
        <v>8.4463923755965634E-2</v>
      </c>
      <c r="E59" s="226">
        <v>0.24266648595991533</v>
      </c>
      <c r="F59" s="225">
        <v>-3.0134478392007957E-2</v>
      </c>
      <c r="G59" s="225">
        <v>0.70426800137841794</v>
      </c>
      <c r="H59" s="225">
        <v>0.14533363571212043</v>
      </c>
      <c r="I59" s="225">
        <v>8.2149120157438596E-2</v>
      </c>
      <c r="J59" s="226">
        <v>2.3881141036938516</v>
      </c>
      <c r="K59" s="225">
        <v>0.39993983242686415</v>
      </c>
      <c r="L59" s="225">
        <v>-0.67293938460602298</v>
      </c>
      <c r="M59" s="225">
        <v>5.425419119064475E-2</v>
      </c>
      <c r="N59" s="225">
        <v>-1.4504636356262817E-2</v>
      </c>
      <c r="O59" s="226">
        <v>5.2055325575515443</v>
      </c>
      <c r="P59" s="225">
        <v>-0.161</v>
      </c>
      <c r="Q59" s="225">
        <v>1.9395027737731416E-2</v>
      </c>
      <c r="R59" s="225">
        <v>0.19784508967190109</v>
      </c>
      <c r="S59" s="225">
        <v>-0.21268797366884734</v>
      </c>
      <c r="T59" s="226">
        <v>5.3168347785876593</v>
      </c>
      <c r="U59" s="225">
        <v>-1.4241333263585885</v>
      </c>
      <c r="V59" s="225">
        <v>-8.7201161613826433E-2</v>
      </c>
      <c r="W59" s="225">
        <v>9.5833218594277257E-3</v>
      </c>
      <c r="X59" s="225">
        <v>-4.2719384101605425E-2</v>
      </c>
      <c r="Y59" s="226">
        <v>4.9825486913724077</v>
      </c>
      <c r="Z59" s="227">
        <v>-8.4437358243914198E-2</v>
      </c>
      <c r="AA59" s="400">
        <v>-0.15232303462927452</v>
      </c>
    </row>
    <row r="60" spans="1:27" s="100" customFormat="1" ht="17.25" hidden="1" customHeight="1">
      <c r="A60" s="2" t="s">
        <v>346</v>
      </c>
      <c r="B60" s="623" t="s">
        <v>347</v>
      </c>
      <c r="C60" s="224">
        <v>5.220671114236547E-2</v>
      </c>
      <c r="D60" s="225">
        <v>-1.149718158713082E-2</v>
      </c>
      <c r="E60" s="226">
        <v>8.7552639249940181E-2</v>
      </c>
      <c r="F60" s="225">
        <v>5.3840911370341389E-3</v>
      </c>
      <c r="G60" s="225">
        <v>-6.9982118446041894E-2</v>
      </c>
      <c r="H60" s="225">
        <v>4.4916848425227571E-2</v>
      </c>
      <c r="I60" s="225">
        <v>5.2140477936674083E-2</v>
      </c>
      <c r="J60" s="226">
        <v>-0.11892244379645889</v>
      </c>
      <c r="K60" s="225">
        <v>-0.24124100466394735</v>
      </c>
      <c r="L60" s="225">
        <v>3.2815889606337967E-2</v>
      </c>
      <c r="M60" s="225">
        <v>8.4493458727778761E-2</v>
      </c>
      <c r="N60" s="225">
        <v>0.11241638030476506</v>
      </c>
      <c r="O60" s="226">
        <v>9.7074465637837407E-2</v>
      </c>
      <c r="P60" s="225">
        <v>0.26800000000000002</v>
      </c>
      <c r="Q60" s="225">
        <v>-0.17077896235371648</v>
      </c>
      <c r="R60" s="225">
        <v>9.806208555872363E-2</v>
      </c>
      <c r="S60" s="225">
        <v>9.0551836412017694E-2</v>
      </c>
      <c r="T60" s="226">
        <v>-0.11409418185843552</v>
      </c>
      <c r="U60" s="225">
        <v>5.4831792568978166</v>
      </c>
      <c r="V60" s="225">
        <v>-2.7049706109113263E-2</v>
      </c>
      <c r="W60" s="225">
        <v>5.486101138048672E-2</v>
      </c>
      <c r="X60" s="225">
        <v>0.10662328706936472</v>
      </c>
      <c r="Y60" s="226">
        <v>-5.4596623066732741E-2</v>
      </c>
      <c r="Z60" s="227">
        <v>-9.5583321307138314E-2</v>
      </c>
      <c r="AA60" s="400">
        <v>9.9039211940893296E-2</v>
      </c>
    </row>
    <row r="61" spans="1:27" s="100" customFormat="1" ht="17.25" hidden="1" customHeight="1">
      <c r="A61" s="2" t="s">
        <v>349</v>
      </c>
      <c r="B61" s="623" t="s">
        <v>350</v>
      </c>
      <c r="C61" s="224">
        <v>4.1134640786411672E-2</v>
      </c>
      <c r="D61" s="225">
        <v>4.617361874474409E-4</v>
      </c>
      <c r="E61" s="226">
        <v>6.2129308591344093E-2</v>
      </c>
      <c r="F61" s="225">
        <v>-3.5112138903720433E-2</v>
      </c>
      <c r="G61" s="225">
        <v>-2.5340755505238708E-2</v>
      </c>
      <c r="H61" s="225">
        <v>3.2264547613744705E-2</v>
      </c>
      <c r="I61" s="225">
        <v>1.5112436601967909E-2</v>
      </c>
      <c r="J61" s="226">
        <v>0.18027927470946364</v>
      </c>
      <c r="K61" s="225">
        <v>-2.846126983551149E-3</v>
      </c>
      <c r="L61" s="225">
        <v>-8.993282903417528E-2</v>
      </c>
      <c r="M61" s="225">
        <v>4.3578003880813954E-2</v>
      </c>
      <c r="N61" s="225">
        <v>8.8466436888487154E-2</v>
      </c>
      <c r="O61" s="226">
        <v>4.2031837330627021E-2</v>
      </c>
      <c r="P61" s="225">
        <v>-5.8000000000000003E-2</v>
      </c>
      <c r="Q61" s="225">
        <v>2.3672879680483608E-2</v>
      </c>
      <c r="R61" s="225">
        <v>3.9932998535768038E-2</v>
      </c>
      <c r="S61" s="225">
        <v>5.8254783701433048E-2</v>
      </c>
      <c r="T61" s="226">
        <v>0.44710439325521178</v>
      </c>
      <c r="U61" s="225">
        <v>2.2204174602637798</v>
      </c>
      <c r="V61" s="225">
        <v>-1.5378954519528389E-3</v>
      </c>
      <c r="W61" s="225">
        <v>5.5491677630938568E-2</v>
      </c>
      <c r="X61" s="225">
        <v>7.3888612072292914E-2</v>
      </c>
      <c r="Y61" s="226">
        <v>6.387340582345187E-2</v>
      </c>
      <c r="Z61" s="227">
        <v>7.748803397994293E-2</v>
      </c>
      <c r="AA61" s="400">
        <v>7.8863890250609192E-2</v>
      </c>
    </row>
    <row r="62" spans="1:27" s="100" customFormat="1" ht="17.25" hidden="1" customHeight="1">
      <c r="A62" s="2" t="s">
        <v>352</v>
      </c>
      <c r="B62" s="623" t="s">
        <v>353</v>
      </c>
      <c r="C62" s="224">
        <v>8.1194999593344072E-2</v>
      </c>
      <c r="D62" s="225">
        <v>2.5001214544557837E-2</v>
      </c>
      <c r="E62" s="226">
        <v>3.6668210591496629E-2</v>
      </c>
      <c r="F62" s="225">
        <v>7.0744036161115867E-2</v>
      </c>
      <c r="G62" s="225">
        <v>-2.9883834476300063E-3</v>
      </c>
      <c r="H62" s="225">
        <v>6.2611754532723024E-2</v>
      </c>
      <c r="I62" s="225">
        <v>1.0490013148739125E-2</v>
      </c>
      <c r="J62" s="226">
        <v>0.20734549822316525</v>
      </c>
      <c r="K62" s="225">
        <v>4.1339420464607569E-2</v>
      </c>
      <c r="L62" s="225">
        <v>0.35616944204224793</v>
      </c>
      <c r="M62" s="225">
        <v>3.9934560702560733E-2</v>
      </c>
      <c r="N62" s="225">
        <v>2.0371189698705595E-2</v>
      </c>
      <c r="O62" s="226">
        <v>0.4951099346425033</v>
      </c>
      <c r="P62" s="225">
        <v>0.78500000000000003</v>
      </c>
      <c r="Q62" s="225">
        <v>-0.52770884187585954</v>
      </c>
      <c r="R62" s="225">
        <v>0.11340845911354143</v>
      </c>
      <c r="S62" s="225">
        <v>5.4999606749179808E-2</v>
      </c>
      <c r="T62" s="226">
        <v>0.35301839430825915</v>
      </c>
      <c r="U62" s="225">
        <v>-0.11331756328977545</v>
      </c>
      <c r="V62" s="225">
        <v>-0.236698285146379</v>
      </c>
      <c r="W62" s="225">
        <v>3.7043119950554856E-2</v>
      </c>
      <c r="X62" s="225">
        <v>3.9618950894611094E-2</v>
      </c>
      <c r="Y62" s="226">
        <v>0.1439789975723009</v>
      </c>
      <c r="Z62" s="227">
        <v>-4.9201152239071476E-2</v>
      </c>
      <c r="AA62" s="400">
        <v>0.11514661622197087</v>
      </c>
    </row>
    <row r="63" spans="1:27" s="100" customFormat="1" ht="17.25">
      <c r="A63" s="2" t="s">
        <v>356</v>
      </c>
      <c r="B63" s="623" t="s">
        <v>357</v>
      </c>
      <c r="C63" s="224">
        <v>0.13154534378607061</v>
      </c>
      <c r="D63" s="225">
        <v>0.18206409597321951</v>
      </c>
      <c r="E63" s="226">
        <v>0.30252827871046967</v>
      </c>
      <c r="F63" s="225">
        <v>0.33826267918914255</v>
      </c>
      <c r="G63" s="225">
        <v>-0.21000286757243605</v>
      </c>
      <c r="H63" s="225">
        <v>7.658104074672116E-2</v>
      </c>
      <c r="I63" s="225">
        <v>0.10790982830877222</v>
      </c>
      <c r="J63" s="226">
        <v>0.36865258293573649</v>
      </c>
      <c r="K63" s="225">
        <v>-0.26576085613206518</v>
      </c>
      <c r="L63" s="225">
        <v>2.0484257271818578</v>
      </c>
      <c r="M63" s="225">
        <v>9.0810976113116046E-2</v>
      </c>
      <c r="N63" s="225">
        <v>0.29514333274093596</v>
      </c>
      <c r="O63" s="226">
        <v>0.64087742546219073</v>
      </c>
      <c r="P63" s="225">
        <v>0.82099999999999995</v>
      </c>
      <c r="Q63" s="225">
        <v>-0.59342068531667413</v>
      </c>
      <c r="R63" s="225">
        <v>0.24617374197826772</v>
      </c>
      <c r="S63" s="225">
        <v>0.57165492514815153</v>
      </c>
      <c r="T63" s="226">
        <v>2.064787655437466</v>
      </c>
      <c r="U63" s="225">
        <v>9.5754518635159389</v>
      </c>
      <c r="V63" s="225">
        <v>-0.3426659384888977</v>
      </c>
      <c r="W63" s="225">
        <v>5.1381748179666231E-2</v>
      </c>
      <c r="X63" s="225">
        <v>0.29836398417623805</v>
      </c>
      <c r="Y63" s="226">
        <v>0.15961784901333267</v>
      </c>
      <c r="Z63" s="227">
        <v>-0.21719359852139403</v>
      </c>
      <c r="AA63" s="400">
        <v>0.31228790229795578</v>
      </c>
    </row>
    <row r="64" spans="1:27" s="100" customFormat="1" ht="17.25" hidden="1">
      <c r="A64" s="2" t="s">
        <v>358</v>
      </c>
      <c r="B64" s="623" t="s">
        <v>359</v>
      </c>
      <c r="C64" s="224">
        <v>-1.503590528226221E-3</v>
      </c>
      <c r="D64" s="225">
        <v>-1.8945918773164015E-2</v>
      </c>
      <c r="E64" s="226">
        <v>3.3111001657400781E-2</v>
      </c>
      <c r="F64" s="225">
        <v>-0.10187090369748278</v>
      </c>
      <c r="G64" s="225">
        <v>0.12851073136712435</v>
      </c>
      <c r="H64" s="225">
        <v>9.2415253043530848E-2</v>
      </c>
      <c r="I64" s="225">
        <v>4.1976591081229052E-2</v>
      </c>
      <c r="J64" s="226">
        <v>0.16745464915790625</v>
      </c>
      <c r="K64" s="225">
        <v>3.012021797072675E-2</v>
      </c>
      <c r="L64" s="225">
        <v>2.6405312706354666E-2</v>
      </c>
      <c r="M64" s="225">
        <v>3.74264679695306E-2</v>
      </c>
      <c r="N64" s="225">
        <v>-2.5873519658011896E-2</v>
      </c>
      <c r="O64" s="226">
        <v>5.0070850428891728E-2</v>
      </c>
      <c r="P64" s="225">
        <v>-0.26600000000000001</v>
      </c>
      <c r="Q64" s="225">
        <v>0.75737815425637944</v>
      </c>
      <c r="R64" s="225">
        <v>9.8671537356533594E-3</v>
      </c>
      <c r="S64" s="225">
        <v>2.2097323324951571E-2</v>
      </c>
      <c r="T64" s="226">
        <v>0.30869602720709222</v>
      </c>
      <c r="U64" s="225">
        <v>0.25455732799326358</v>
      </c>
      <c r="V64" s="225">
        <v>0.82459743391390827</v>
      </c>
      <c r="W64" s="225">
        <v>4.4118880445955869E-2</v>
      </c>
      <c r="X64" s="225">
        <v>8.7190108936337652E-3</v>
      </c>
      <c r="Y64" s="226">
        <v>7.3810399808632257E-2</v>
      </c>
      <c r="Z64" s="227">
        <v>3.5003701869350773E-3</v>
      </c>
      <c r="AA64" s="400">
        <v>1.3210123545082183E-2</v>
      </c>
    </row>
    <row r="65" spans="1:27" s="100" customFormat="1" ht="17.25" hidden="1">
      <c r="A65" s="2" t="s">
        <v>360</v>
      </c>
      <c r="B65" s="623" t="s">
        <v>361</v>
      </c>
      <c r="C65" s="224">
        <v>5.3924781725526706E-2</v>
      </c>
      <c r="D65" s="225">
        <v>-1.3018710731971595E-2</v>
      </c>
      <c r="E65" s="226">
        <v>3.6595807644830392E-2</v>
      </c>
      <c r="F65" s="225">
        <v>-0.10989354580155</v>
      </c>
      <c r="G65" s="225">
        <v>0.19408452401202145</v>
      </c>
      <c r="H65" s="225">
        <v>0.26464645862645803</v>
      </c>
      <c r="I65" s="225">
        <v>3.365591882330167E-2</v>
      </c>
      <c r="J65" s="226">
        <v>0.27558565630015613</v>
      </c>
      <c r="K65" s="225">
        <v>0.11836012724907449</v>
      </c>
      <c r="L65" s="225">
        <v>6.9809646227662753E-2</v>
      </c>
      <c r="M65" s="225">
        <v>0.18093695458857534</v>
      </c>
      <c r="N65" s="225">
        <v>1.4848054768062295E-2</v>
      </c>
      <c r="O65" s="226">
        <v>7.8738244702280469E-2</v>
      </c>
      <c r="P65" s="225">
        <v>0.97299999999999998</v>
      </c>
      <c r="Q65" s="225">
        <v>4.4701282002917765E-2</v>
      </c>
      <c r="R65" s="225">
        <v>0.20091468404512389</v>
      </c>
      <c r="S65" s="225">
        <v>-1.0065599278160463E-2</v>
      </c>
      <c r="T65" s="226">
        <v>-4.7263260392276539E-2</v>
      </c>
      <c r="U65" s="225">
        <v>1.1080521827900003</v>
      </c>
      <c r="V65" s="225">
        <v>2.857862508981911E-2</v>
      </c>
      <c r="W65" s="225">
        <v>5.7127226937584092E-3</v>
      </c>
      <c r="X65" s="225">
        <v>2.3257912139111113E-3</v>
      </c>
      <c r="Y65" s="226">
        <v>0.33234432669689928</v>
      </c>
      <c r="Z65" s="227">
        <v>0.1044743224048711</v>
      </c>
      <c r="AA65" s="400">
        <v>4.0234012031188211E-2</v>
      </c>
    </row>
    <row r="66" spans="1:27" s="100" customFormat="1" ht="17.25" hidden="1">
      <c r="A66" s="2" t="s">
        <v>362</v>
      </c>
      <c r="B66" s="623" t="s">
        <v>363</v>
      </c>
      <c r="C66" s="224">
        <v>-1.1835074355801787E-2</v>
      </c>
      <c r="D66" s="225">
        <v>0.16329956954334376</v>
      </c>
      <c r="E66" s="226">
        <v>0.89440217921902176</v>
      </c>
      <c r="F66" s="225">
        <v>0.71308824227036105</v>
      </c>
      <c r="G66" s="225">
        <v>-0.27141660748028179</v>
      </c>
      <c r="H66" s="225">
        <v>-0.3295696602730176</v>
      </c>
      <c r="I66" s="225">
        <v>-2.8173961959787185E-2</v>
      </c>
      <c r="J66" s="226">
        <v>8.1679770723035588E-2</v>
      </c>
      <c r="K66" s="225">
        <v>6.3641437544246865E-2</v>
      </c>
      <c r="L66" s="225">
        <v>0.10366305410909614</v>
      </c>
      <c r="M66" s="225">
        <v>-0.30557993906139164</v>
      </c>
      <c r="N66" s="225">
        <v>-0.10866766307221271</v>
      </c>
      <c r="O66" s="226">
        <v>8.8326726248301748E-2</v>
      </c>
      <c r="P66" s="225">
        <v>-6.0000000000000001E-3</v>
      </c>
      <c r="Q66" s="225">
        <v>0.10103094860633395</v>
      </c>
      <c r="R66" s="225">
        <v>-0.24706107663085503</v>
      </c>
      <c r="S66" s="225">
        <v>-5.6244191507691228E-2</v>
      </c>
      <c r="T66" s="226">
        <v>0.17851199459278363</v>
      </c>
      <c r="U66" s="225">
        <v>-0.34761546418017369</v>
      </c>
      <c r="V66" s="225">
        <v>0.14215392952330785</v>
      </c>
      <c r="W66" s="225">
        <v>2.157383590678104</v>
      </c>
      <c r="X66" s="225">
        <v>0.32617910708499515</v>
      </c>
      <c r="Y66" s="226">
        <v>2.4070263059305992</v>
      </c>
      <c r="Z66" s="227">
        <v>0.15324765363866946</v>
      </c>
      <c r="AA66" s="400">
        <v>-0.42125784962680396</v>
      </c>
    </row>
    <row r="67" spans="1:27" s="100" customFormat="1" ht="17.25">
      <c r="A67" s="2" t="s">
        <v>368</v>
      </c>
      <c r="B67" s="623" t="s">
        <v>368</v>
      </c>
      <c r="C67" s="224">
        <v>9.3140979182114558E-2</v>
      </c>
      <c r="D67" s="225">
        <v>0.134079327428546</v>
      </c>
      <c r="E67" s="226">
        <v>1.2082853009822212</v>
      </c>
      <c r="F67" s="225">
        <v>0.50475705900227397</v>
      </c>
      <c r="G67" s="225">
        <v>-0.13356952566871913</v>
      </c>
      <c r="H67" s="225">
        <v>0.2203914188854145</v>
      </c>
      <c r="I67" s="225">
        <v>0.11457975218465973</v>
      </c>
      <c r="J67" s="226">
        <v>1.2878438622453208</v>
      </c>
      <c r="K67" s="225">
        <v>2.0623524891180443E-2</v>
      </c>
      <c r="L67" s="225">
        <v>0.30499331180279776</v>
      </c>
      <c r="M67" s="225">
        <v>7.2916459579054266E-2</v>
      </c>
      <c r="N67" s="225">
        <v>-9.9234242540067463E-2</v>
      </c>
      <c r="O67" s="226">
        <v>0.36036591146793623</v>
      </c>
      <c r="P67" s="225">
        <v>3.2000000000000001E-2</v>
      </c>
      <c r="Q67" s="225">
        <v>1.236757093839622</v>
      </c>
      <c r="R67" s="225">
        <v>0.20528780403139643</v>
      </c>
      <c r="S67" s="225">
        <v>1.5219237989066986E-2</v>
      </c>
      <c r="T67" s="226">
        <v>4.3216291692413851</v>
      </c>
      <c r="U67" s="225">
        <v>0.55376852487819472</v>
      </c>
      <c r="V67" s="225">
        <v>1.0452393891038725</v>
      </c>
      <c r="W67" s="225">
        <v>2.8126961964517667</v>
      </c>
      <c r="X67" s="225">
        <v>0.38690062461834657</v>
      </c>
      <c r="Y67" s="226">
        <v>5.2494929484537671</v>
      </c>
      <c r="Z67" s="227">
        <v>0.67671394250365136</v>
      </c>
      <c r="AA67" s="400">
        <v>-0.34386075484105999</v>
      </c>
    </row>
    <row r="68" spans="1:27" s="100" customFormat="1" ht="17.25" hidden="1">
      <c r="A68" s="2" t="s">
        <v>368</v>
      </c>
      <c r="B68" s="623" t="s">
        <v>371</v>
      </c>
      <c r="C68" s="224">
        <v>-5.5798557432670592E-2</v>
      </c>
      <c r="D68" s="225">
        <v>-1.8262390319297463E-2</v>
      </c>
      <c r="E68" s="226">
        <v>1.8284673832146246E-2</v>
      </c>
      <c r="F68" s="225">
        <v>-9.4977848946153576E-2</v>
      </c>
      <c r="G68" s="225">
        <v>-4.5596320890259071E-2</v>
      </c>
      <c r="H68" s="225">
        <v>7.9632247401595184E-3</v>
      </c>
      <c r="I68" s="225">
        <v>2.1717446786261488E-2</v>
      </c>
      <c r="J68" s="226">
        <v>4.0840007155413763E-2</v>
      </c>
      <c r="K68" s="225">
        <v>0.17305556207612632</v>
      </c>
      <c r="L68" s="225">
        <v>4.7904686735434972E-2</v>
      </c>
      <c r="M68" s="225">
        <v>5.0890830415695658E-3</v>
      </c>
      <c r="N68" s="225">
        <v>1.9540064268588508E-2</v>
      </c>
      <c r="O68" s="226">
        <v>0.24404662035227395</v>
      </c>
      <c r="P68" s="225">
        <v>4.2999999999999997E-2</v>
      </c>
      <c r="Q68" s="225">
        <v>0.10468370184079501</v>
      </c>
      <c r="R68" s="225">
        <v>-1.2657045272139351E-2</v>
      </c>
      <c r="S68" s="225">
        <v>-1.6572137881818768E-2</v>
      </c>
      <c r="T68" s="226">
        <v>4.8264342373529286E-2</v>
      </c>
      <c r="U68" s="225">
        <v>0.13549869143702759</v>
      </c>
      <c r="V68" s="225">
        <v>2.6852157103642776E-2</v>
      </c>
      <c r="W68" s="225">
        <v>8.4601944241838277E-3</v>
      </c>
      <c r="X68" s="225">
        <v>2.2076598051842117E-2</v>
      </c>
      <c r="Y68" s="226">
        <v>-5.7342784168965377E-2</v>
      </c>
      <c r="Z68" s="227">
        <v>-5.0520670720330348E-2</v>
      </c>
      <c r="AA68" s="400">
        <v>0.74116322279946889</v>
      </c>
    </row>
    <row r="69" spans="1:27" s="100" customFormat="1" ht="17.25" hidden="1">
      <c r="A69" s="2" t="s">
        <v>368</v>
      </c>
      <c r="B69" s="623" t="s">
        <v>372</v>
      </c>
      <c r="C69" s="224">
        <v>3.1110522139082594E-2</v>
      </c>
      <c r="D69" s="225">
        <v>-1.1010287477136312E-3</v>
      </c>
      <c r="E69" s="226">
        <v>7.3288521264697953E-2</v>
      </c>
      <c r="F69" s="225">
        <v>0.23973058742615627</v>
      </c>
      <c r="G69" s="225">
        <v>-0.14792613212680228</v>
      </c>
      <c r="H69" s="225">
        <v>-9.776919769940523E-3</v>
      </c>
      <c r="I69" s="225">
        <v>6.8021421645457783E-2</v>
      </c>
      <c r="J69" s="226">
        <v>4.5267897195875415</v>
      </c>
      <c r="K69" s="225">
        <v>-0.35285717987462384</v>
      </c>
      <c r="L69" s="225">
        <v>-5.006185968591477E-2</v>
      </c>
      <c r="M69" s="225">
        <v>-9.7326215284778313E-3</v>
      </c>
      <c r="N69" s="225">
        <v>7.5501921832982054E-3</v>
      </c>
      <c r="O69" s="226">
        <v>1.0947091617118876</v>
      </c>
      <c r="P69" s="225">
        <v>-2.573</v>
      </c>
      <c r="Q69" s="225">
        <v>-3.7066833963291336E-2</v>
      </c>
      <c r="R69" s="225">
        <v>-0.16930093140115762</v>
      </c>
      <c r="S69" s="225">
        <v>1.2774501472657778E-2</v>
      </c>
      <c r="T69" s="226">
        <v>0.96866878593444206</v>
      </c>
      <c r="U69" s="225">
        <v>-0.76488955418408211</v>
      </c>
      <c r="V69" s="225">
        <v>-7.7625735042648872E-2</v>
      </c>
      <c r="W69" s="225">
        <v>3.4986082541591197E-2</v>
      </c>
      <c r="X69" s="225">
        <v>2.2734575104884459E-2</v>
      </c>
      <c r="Y69" s="226">
        <v>1.0227462949772741</v>
      </c>
      <c r="Z69" s="227">
        <v>-0.1291668216562262</v>
      </c>
      <c r="AA69" s="400">
        <v>2.1390139311633801E-2</v>
      </c>
    </row>
    <row r="70" spans="1:27" s="100" customFormat="1" ht="17.25" hidden="1">
      <c r="A70" s="2" t="s">
        <v>368</v>
      </c>
      <c r="B70" s="623" t="s">
        <v>374</v>
      </c>
      <c r="C70" s="224">
        <v>0.10788979497573691</v>
      </c>
      <c r="D70" s="225">
        <v>1.4323064470435447E-2</v>
      </c>
      <c r="E70" s="226">
        <v>2.3510989780453479E-2</v>
      </c>
      <c r="F70" s="225">
        <v>-7.5859968348472848E-2</v>
      </c>
      <c r="G70" s="225">
        <v>0.43878099403466397</v>
      </c>
      <c r="H70" s="225">
        <v>0.11256116562320986</v>
      </c>
      <c r="I70" s="225">
        <v>9.7086508903181046E-2</v>
      </c>
      <c r="J70" s="226">
        <v>9.9377004199448383E-3</v>
      </c>
      <c r="K70" s="225">
        <v>-0.25075786235587771</v>
      </c>
      <c r="L70" s="225">
        <v>6.2660721511319351E-2</v>
      </c>
      <c r="M70" s="225">
        <v>9.608859575948063E-2</v>
      </c>
      <c r="N70" s="225">
        <v>0.11708864599684971</v>
      </c>
      <c r="O70" s="226">
        <v>0.11103350317613428</v>
      </c>
      <c r="P70" s="225">
        <v>0.47499999999999998</v>
      </c>
      <c r="Q70" s="225">
        <v>8.9129640687336018E-2</v>
      </c>
      <c r="R70" s="225">
        <v>0.16963826280367261</v>
      </c>
      <c r="S70" s="225">
        <v>0.15725281732888263</v>
      </c>
      <c r="T70" s="226">
        <v>0.12871510917226214</v>
      </c>
      <c r="U70" s="225">
        <v>1.136507817982114</v>
      </c>
      <c r="V70" s="225">
        <v>0.10246493858959159</v>
      </c>
      <c r="W70" s="225">
        <v>0.16147095584480844</v>
      </c>
      <c r="X70" s="225">
        <v>0.17562722567304118</v>
      </c>
      <c r="Y70" s="226">
        <v>7.6315443317303694E-2</v>
      </c>
      <c r="Z70" s="227">
        <v>-0.22474710591720731</v>
      </c>
      <c r="AA70" s="400">
        <v>6.9936340390798268E-2</v>
      </c>
    </row>
    <row r="71" spans="1:27" s="100" customFormat="1" ht="17.25">
      <c r="A71" s="2" t="s">
        <v>368</v>
      </c>
      <c r="B71" s="623" t="s">
        <v>375</v>
      </c>
      <c r="C71" s="224">
        <v>-7.6124356954022254E-2</v>
      </c>
      <c r="D71" s="225">
        <v>-2.5673233661237804E-2</v>
      </c>
      <c r="E71" s="226">
        <v>6.4839614230339362E-2</v>
      </c>
      <c r="F71" s="225">
        <v>3.5656641534562314E-2</v>
      </c>
      <c r="G71" s="225">
        <v>0.46398757280278807</v>
      </c>
      <c r="H71" s="225">
        <v>-9.7361698758812537E-2</v>
      </c>
      <c r="I71" s="225">
        <v>0.29809314975156659</v>
      </c>
      <c r="J71" s="226">
        <v>4.0700372798205287</v>
      </c>
      <c r="K71" s="225">
        <v>-0.39965231925438455</v>
      </c>
      <c r="L71" s="225">
        <v>6.5944151513986984E-2</v>
      </c>
      <c r="M71" s="225">
        <v>-0.16610743722854571</v>
      </c>
      <c r="N71" s="225">
        <v>0.11699220252025992</v>
      </c>
      <c r="O71" s="226">
        <v>1.2530206426603858</v>
      </c>
      <c r="P71" s="225">
        <v>-1.6619999999999999</v>
      </c>
      <c r="Q71" s="225">
        <v>0.17088049592662161</v>
      </c>
      <c r="R71" s="225">
        <v>-0.2403445380770218</v>
      </c>
      <c r="S71" s="225">
        <v>3.842697472235887E-2</v>
      </c>
      <c r="T71" s="226">
        <v>0.9273005339171807</v>
      </c>
      <c r="U71" s="225">
        <v>-0.64536139483548827</v>
      </c>
      <c r="V71" s="225">
        <v>8.8700088719940701E-2</v>
      </c>
      <c r="W71" s="225">
        <v>3.3084189423507195E-2</v>
      </c>
      <c r="X71" s="225">
        <v>0.36397654717241384</v>
      </c>
      <c r="Y71" s="226">
        <v>0.55952461383618601</v>
      </c>
      <c r="Z71" s="227">
        <v>-0.19483707853014282</v>
      </c>
      <c r="AA71" s="400">
        <v>0.97019861640443583</v>
      </c>
    </row>
    <row r="72" spans="1:27" s="100" customFormat="1" ht="17.25" hidden="1">
      <c r="A72" s="2" t="s">
        <v>368</v>
      </c>
      <c r="B72" s="623" t="s">
        <v>376</v>
      </c>
      <c r="C72" s="224">
        <v>0.27160914496306038</v>
      </c>
      <c r="D72" s="225">
        <v>4.8156504524186322E-2</v>
      </c>
      <c r="E72" s="226">
        <v>0.40714986946155873</v>
      </c>
      <c r="F72" s="225">
        <v>6.7971631231769636E-2</v>
      </c>
      <c r="G72" s="225">
        <v>-5.0304739576794655E-2</v>
      </c>
      <c r="H72" s="225">
        <v>0.33898337489554059</v>
      </c>
      <c r="I72" s="225">
        <v>5.45457110906611E-2</v>
      </c>
      <c r="J72" s="226">
        <v>0.1179141319534552</v>
      </c>
      <c r="K72" s="225">
        <v>-0.16549874898359024</v>
      </c>
      <c r="L72" s="225">
        <v>8.1226986684237612E-2</v>
      </c>
      <c r="M72" s="225">
        <v>0.22886885281252539</v>
      </c>
      <c r="N72" s="225">
        <v>0.13524373213998886</v>
      </c>
      <c r="O72" s="226">
        <v>1.1776429453411619E-3</v>
      </c>
      <c r="P72" s="225">
        <v>-0.27600000000000002</v>
      </c>
      <c r="Q72" s="225">
        <v>9.2161200448116362E-2</v>
      </c>
      <c r="R72" s="225">
        <v>0.29532070063792276</v>
      </c>
      <c r="S72" s="225">
        <v>5.5646744389219689E-2</v>
      </c>
      <c r="T72" s="226">
        <v>8.4152689819462986E-2</v>
      </c>
      <c r="U72" s="225">
        <v>-0.1328704108093714</v>
      </c>
      <c r="V72" s="225">
        <v>6.1019601405308023E-2</v>
      </c>
      <c r="W72" s="225">
        <v>0.18360171291438923</v>
      </c>
      <c r="X72" s="225">
        <v>5.597596052343181E-2</v>
      </c>
      <c r="Y72" s="226">
        <v>0.13652231123740494</v>
      </c>
      <c r="Z72" s="227">
        <v>-0.11354499148242743</v>
      </c>
      <c r="AA72" s="400">
        <v>4.3660217939629285E-2</v>
      </c>
    </row>
    <row r="73" spans="1:27" s="100" customFormat="1" ht="17.25" hidden="1">
      <c r="A73" s="2" t="s">
        <v>368</v>
      </c>
      <c r="B73" s="623" t="s">
        <v>378</v>
      </c>
      <c r="C73" s="224">
        <v>4.3603499291059743E-2</v>
      </c>
      <c r="D73" s="225">
        <v>7.7458176667700059E-3</v>
      </c>
      <c r="E73" s="226">
        <v>6.3153779564722845E-2</v>
      </c>
      <c r="F73" s="225">
        <v>-3.8604471264624685E-3</v>
      </c>
      <c r="G73" s="225">
        <v>1.3029879522173556E-2</v>
      </c>
      <c r="H73" s="225">
        <v>1.1465724776414296E-2</v>
      </c>
      <c r="I73" s="225">
        <v>0.1119533646226669</v>
      </c>
      <c r="J73" s="226">
        <v>-8.3414048753058401E-3</v>
      </c>
      <c r="K73" s="225">
        <v>0.3225412638272584</v>
      </c>
      <c r="L73" s="225">
        <v>6.0886137940634494E-2</v>
      </c>
      <c r="M73" s="225">
        <v>-7.0046764731720897E-3</v>
      </c>
      <c r="N73" s="225">
        <v>0.2945437214004904</v>
      </c>
      <c r="O73" s="226">
        <v>1.5844425323441338E-2</v>
      </c>
      <c r="P73" s="225">
        <v>0.94699999999999995</v>
      </c>
      <c r="Q73" s="225">
        <v>5.7158042699346719E-2</v>
      </c>
      <c r="R73" s="225">
        <v>1.6694449776110124E-2</v>
      </c>
      <c r="S73" s="225">
        <v>8.101184017539656E-2</v>
      </c>
      <c r="T73" s="226">
        <v>-1.7037698173755871E-2</v>
      </c>
      <c r="U73" s="225">
        <v>2.0978564286869412</v>
      </c>
      <c r="V73" s="225">
        <v>-3.1019170489181919E-2</v>
      </c>
      <c r="W73" s="225">
        <v>2.7610505096299109E-3</v>
      </c>
      <c r="X73" s="225">
        <v>5.4717976471207526E-2</v>
      </c>
      <c r="Y73" s="226">
        <v>3.1263902789475967E-2</v>
      </c>
      <c r="Z73" s="227">
        <v>-4.927702343778697E-2</v>
      </c>
      <c r="AA73" s="400">
        <v>1.7257827970517413E-2</v>
      </c>
    </row>
    <row r="74" spans="1:27" s="100" customFormat="1" ht="17.25" hidden="1">
      <c r="A74" s="2" t="s">
        <v>368</v>
      </c>
      <c r="B74" s="623" t="s">
        <v>379</v>
      </c>
      <c r="C74" s="224">
        <v>0.10083350032880348</v>
      </c>
      <c r="D74" s="225">
        <v>-3.9346338680503251E-3</v>
      </c>
      <c r="E74" s="226">
        <v>3.8294107426488228E-2</v>
      </c>
      <c r="F74" s="225">
        <v>-1.6678227094646333E-2</v>
      </c>
      <c r="G74" s="225">
        <v>4.9108439008522756E-2</v>
      </c>
      <c r="H74" s="225">
        <v>5.4484792136977295E-2</v>
      </c>
      <c r="I74" s="225">
        <v>-4.7017446088454262E-3</v>
      </c>
      <c r="J74" s="226">
        <v>-3.0899669419093032E-2</v>
      </c>
      <c r="K74" s="225">
        <v>-0.59394743945432271</v>
      </c>
      <c r="L74" s="225">
        <v>1.7867545797949802E-2</v>
      </c>
      <c r="M74" s="225">
        <v>5.6327116797705919E-2</v>
      </c>
      <c r="N74" s="225">
        <v>0.10191568567371131</v>
      </c>
      <c r="O74" s="226">
        <v>3.974474414926616E-2</v>
      </c>
      <c r="P74" s="225">
        <v>-23.568999999999999</v>
      </c>
      <c r="Q74" s="225">
        <v>0.106817322834955</v>
      </c>
      <c r="R74" s="225">
        <v>0.18103786699557048</v>
      </c>
      <c r="S74" s="225">
        <v>0.13523294483420767</v>
      </c>
      <c r="T74" s="226">
        <v>-9.084081631188963E-2</v>
      </c>
      <c r="U74" s="225">
        <v>-0.68641860825807066</v>
      </c>
      <c r="V74" s="225">
        <v>-5.3831113457317066E-2</v>
      </c>
      <c r="W74" s="225">
        <v>1.1456449378093496E-2</v>
      </c>
      <c r="X74" s="225">
        <v>0.17105321607265195</v>
      </c>
      <c r="Y74" s="226">
        <v>9.6737782461550959E-2</v>
      </c>
      <c r="Z74" s="227">
        <v>-8.2400209813302469E-2</v>
      </c>
      <c r="AA74" s="400">
        <v>6.0793787973094572E-2</v>
      </c>
    </row>
    <row r="75" spans="1:27" s="100" customFormat="1" ht="17.25">
      <c r="A75" s="2"/>
      <c r="B75" s="623" t="s">
        <v>386</v>
      </c>
      <c r="C75" s="224">
        <v>0.52479157449180769</v>
      </c>
      <c r="D75" s="225">
        <v>0.10137807052046548</v>
      </c>
      <c r="E75" s="226">
        <v>0.70739575905935581</v>
      </c>
      <c r="F75" s="225">
        <v>0.1583671089003991</v>
      </c>
      <c r="G75" s="225">
        <v>0.18575326855391133</v>
      </c>
      <c r="H75" s="225">
        <v>0.47806722987781453</v>
      </c>
      <c r="I75" s="225">
        <v>0.23299592375701872</v>
      </c>
      <c r="J75" s="226">
        <v>0.18230824282807059</v>
      </c>
      <c r="K75" s="225">
        <v>-0.64745675930078406</v>
      </c>
      <c r="L75" s="225">
        <v>0.26362418291879219</v>
      </c>
      <c r="M75" s="225">
        <v>0.38007485288666931</v>
      </c>
      <c r="N75" s="225">
        <v>0.62987083015238132</v>
      </c>
      <c r="O75" s="226">
        <v>5.5380954112756828E-2</v>
      </c>
      <c r="P75" s="225">
        <v>0.14699999999999999</v>
      </c>
      <c r="Q75" s="225">
        <v>0.33728785597368904</v>
      </c>
      <c r="R75" s="225">
        <v>0.73393178580232099</v>
      </c>
      <c r="S75" s="225">
        <v>0.10255510161928479</v>
      </c>
      <c r="T75" s="226">
        <v>0.11722437044568186</v>
      </c>
      <c r="U75" s="225">
        <v>7.8467095019644245E-2</v>
      </c>
      <c r="V75" s="225">
        <v>6.6090549016504241E-2</v>
      </c>
      <c r="W75" s="225">
        <v>0.29789278263764035</v>
      </c>
      <c r="X75" s="225">
        <v>0.64483006188685599</v>
      </c>
      <c r="Y75" s="226">
        <v>0.43137940116827328</v>
      </c>
      <c r="Z75" s="227">
        <v>-0.26215733567922012</v>
      </c>
      <c r="AA75" s="400">
        <v>0.79767787622081832</v>
      </c>
    </row>
    <row r="76" spans="1:27" s="100" customFormat="1" ht="17.25" hidden="1">
      <c r="A76" s="2"/>
      <c r="B76" s="623" t="s">
        <v>393</v>
      </c>
      <c r="C76" s="224">
        <v>-7.0754722872676439E-3</v>
      </c>
      <c r="D76" s="225">
        <v>7.5743453780705614E-2</v>
      </c>
      <c r="E76" s="226">
        <v>6.6281666061885444E-2</v>
      </c>
      <c r="F76" s="225">
        <v>-3.5261621142266719E-2</v>
      </c>
      <c r="G76" s="225">
        <v>-0.10743767455150664</v>
      </c>
      <c r="H76" s="225">
        <v>3.4243522823260646E-2</v>
      </c>
      <c r="I76" s="225">
        <v>3.3116951249710806E-2</v>
      </c>
      <c r="J76" s="226">
        <v>7.3487041067657993E-2</v>
      </c>
      <c r="K76" s="225">
        <v>1.7698382059317308</v>
      </c>
      <c r="L76" s="225">
        <v>0.10795289555383768</v>
      </c>
      <c r="M76" s="225">
        <v>3.04396262204009E-2</v>
      </c>
      <c r="N76" s="225">
        <v>7.7902049974239882E-3</v>
      </c>
      <c r="O76" s="226">
        <v>4.8411650677900174E-2</v>
      </c>
      <c r="P76" s="225">
        <v>1.7000000000000001E-2</v>
      </c>
      <c r="Q76" s="225">
        <v>0.11609834472551951</v>
      </c>
      <c r="R76" s="225">
        <v>6.6739102957083907E-2</v>
      </c>
      <c r="S76" s="225">
        <v>5.0230333763101279E-2</v>
      </c>
      <c r="T76" s="226">
        <v>-2.5026525540554932E-2</v>
      </c>
      <c r="U76" s="225">
        <v>-0.99810318137058673</v>
      </c>
      <c r="V76" s="225">
        <v>6.961259199440438E-2</v>
      </c>
      <c r="W76" s="225">
        <v>2.3801909939538349E-2</v>
      </c>
      <c r="X76" s="225">
        <v>1.5544577701326036E-2</v>
      </c>
      <c r="Y76" s="226">
        <v>2.4561471206835991E-2</v>
      </c>
      <c r="Z76" s="227">
        <v>-0.13802347375645052</v>
      </c>
      <c r="AA76" s="400">
        <v>6.8319836995393179E-2</v>
      </c>
    </row>
    <row r="77" spans="1:27" s="100" customFormat="1" ht="17.25" hidden="1">
      <c r="A77" s="2"/>
      <c r="B77" s="623" t="s">
        <v>414</v>
      </c>
      <c r="C77" s="224">
        <v>3.4678717493150685E-2</v>
      </c>
      <c r="D77" s="225">
        <v>4.6211557294899508E-2</v>
      </c>
      <c r="E77" s="226">
        <v>-1.7668075909764282E-3</v>
      </c>
      <c r="F77" s="225">
        <v>-2.6581979088755703E-2</v>
      </c>
      <c r="G77" s="225">
        <v>-5.181250083295872E-2</v>
      </c>
      <c r="H77" s="225">
        <v>-6.8850990787380573E-3</v>
      </c>
      <c r="I77" s="225">
        <v>4.1398594104910237E-2</v>
      </c>
      <c r="J77" s="226">
        <v>0.13352360535160107</v>
      </c>
      <c r="K77" s="225">
        <v>-0.74875017849012371</v>
      </c>
      <c r="L77" s="225">
        <v>7.5923889247525703E-2</v>
      </c>
      <c r="M77" s="225">
        <v>-1.207819246815333E-2</v>
      </c>
      <c r="N77" s="225">
        <v>-1.741260437955186E-2</v>
      </c>
      <c r="O77" s="226">
        <v>7.2309973419301982E-2</v>
      </c>
      <c r="P77" s="225">
        <v>-0.93100000000000005</v>
      </c>
      <c r="Q77" s="225">
        <v>7.0587502463898819E-2</v>
      </c>
      <c r="R77" s="225">
        <v>-6.465233689632971E-2</v>
      </c>
      <c r="S77" s="225">
        <v>0.218188825618085</v>
      </c>
      <c r="T77" s="226">
        <v>-4.6779940757321385E-2</v>
      </c>
      <c r="U77" s="225">
        <v>331.32297794304958</v>
      </c>
      <c r="V77" s="225">
        <v>3.4996993863431976E-2</v>
      </c>
      <c r="W77" s="225">
        <v>-5.7107822775714912E-2</v>
      </c>
      <c r="X77" s="225">
        <v>-1.1849554174022024E-2</v>
      </c>
      <c r="Y77" s="226">
        <v>8.4412883816080211E-2</v>
      </c>
      <c r="Z77" s="227">
        <v>-0.26585655027686717</v>
      </c>
      <c r="AA77" s="400">
        <v>3.2346099362953552E-2</v>
      </c>
    </row>
    <row r="78" spans="1:27" s="100" customFormat="1" ht="17.25" hidden="1">
      <c r="A78" s="2"/>
      <c r="B78" s="623" t="s">
        <v>415</v>
      </c>
      <c r="C78" s="224">
        <v>-7.0358084123748697E-3</v>
      </c>
      <c r="D78" s="225">
        <v>1.8671882435852483E-2</v>
      </c>
      <c r="E78" s="226">
        <v>6.977693195380924E-2</v>
      </c>
      <c r="F78" s="225">
        <v>-5.1411308951135173E-2</v>
      </c>
      <c r="G78" s="225">
        <v>-0.13738760614612339</v>
      </c>
      <c r="H78" s="225">
        <v>0.10273227908763359</v>
      </c>
      <c r="I78" s="225">
        <v>2.4708988438513269E-2</v>
      </c>
      <c r="J78" s="226">
        <v>0.23725564263795934</v>
      </c>
      <c r="K78" s="225">
        <v>1.4142693679752125</v>
      </c>
      <c r="L78" s="225">
        <v>8.9985640009897561E-2</v>
      </c>
      <c r="M78" s="225">
        <v>6.5539293193699749E-2</v>
      </c>
      <c r="N78" s="225">
        <v>1.592937171280898E-2</v>
      </c>
      <c r="O78" s="226">
        <v>6.2536674742768014E-2</v>
      </c>
      <c r="P78" s="225">
        <v>-0.16400000000000001</v>
      </c>
      <c r="Q78" s="225">
        <v>0.12211547721367948</v>
      </c>
      <c r="R78" s="225">
        <v>5.3210227115145378E-2</v>
      </c>
      <c r="S78" s="225">
        <v>-0.14552508131115094</v>
      </c>
      <c r="T78" s="226">
        <v>-3.5622760368502704E-2</v>
      </c>
      <c r="U78" s="225">
        <v>-0.45702796604522583</v>
      </c>
      <c r="V78" s="225">
        <v>4.824467821357762E-2</v>
      </c>
      <c r="W78" s="225">
        <v>5.6767028848451133E-2</v>
      </c>
      <c r="X78" s="225">
        <v>2.0217887522435776E-2</v>
      </c>
      <c r="Y78" s="226">
        <v>0.20183119634130864</v>
      </c>
      <c r="Z78" s="227">
        <v>-3.1458351383555745E-2</v>
      </c>
      <c r="AA78" s="400">
        <v>5.1184814871038688E-2</v>
      </c>
    </row>
    <row r="79" spans="1:27" s="100" customFormat="1" ht="17.25">
      <c r="A79" s="2"/>
      <c r="B79" s="623" t="s">
        <v>419</v>
      </c>
      <c r="C79" s="224">
        <v>-1.7238549683565498E-3</v>
      </c>
      <c r="D79" s="225">
        <v>0.11031547845171952</v>
      </c>
      <c r="E79" s="226">
        <v>0.17976561955207149</v>
      </c>
      <c r="F79" s="225">
        <v>0.48221663240550139</v>
      </c>
      <c r="G79" s="225">
        <v>-0.17334995799435873</v>
      </c>
      <c r="H79" s="225">
        <v>9.7664392742576836E-2</v>
      </c>
      <c r="I79" s="225">
        <v>9.560609943980998E-2</v>
      </c>
      <c r="J79" s="226">
        <v>0.51018882510168706</v>
      </c>
      <c r="K79" s="225">
        <v>2.0281092148265079</v>
      </c>
      <c r="L79" s="225">
        <v>0.50805739507290315</v>
      </c>
      <c r="M79" s="225">
        <v>3.2259384967970893E-2</v>
      </c>
      <c r="N79" s="225">
        <v>-1.6462845344591324E-2</v>
      </c>
      <c r="O79" s="226">
        <v>0.14271205413969457</v>
      </c>
      <c r="P79" s="225">
        <v>0.51700000000000002</v>
      </c>
      <c r="Q79" s="225">
        <v>0.35638809182838438</v>
      </c>
      <c r="R79" s="225">
        <v>5.8771907164859603E-2</v>
      </c>
      <c r="S79" s="225">
        <v>9.7839774421994999E-2</v>
      </c>
      <c r="T79" s="226">
        <v>-0.14282447218140001</v>
      </c>
      <c r="U79" s="225">
        <v>-0.63473392953978758</v>
      </c>
      <c r="V79" s="225">
        <v>0.22776118523285604</v>
      </c>
      <c r="W79" s="225">
        <v>4.9486555589264417E-2</v>
      </c>
      <c r="X79" s="225">
        <v>1.4379163240747618E-2</v>
      </c>
      <c r="Y79" s="226">
        <v>0.36638152237030858</v>
      </c>
      <c r="Z79" s="227">
        <v>-0.1635860782306833</v>
      </c>
      <c r="AA79" s="400">
        <v>0.18687574388507699</v>
      </c>
    </row>
    <row r="80" spans="1:27" s="100" customFormat="1" ht="17.25" hidden="1">
      <c r="A80" s="2"/>
      <c r="B80" s="623" t="s">
        <v>421</v>
      </c>
      <c r="C80" s="224">
        <v>-5.6365758886718173E-2</v>
      </c>
      <c r="D80" s="225">
        <v>0.12972439664698635</v>
      </c>
      <c r="E80" s="226">
        <v>3.0292401408354468E-2</v>
      </c>
      <c r="F80" s="225">
        <v>-0.3791964325638123</v>
      </c>
      <c r="G80" s="225">
        <v>-0.1972956522405753</v>
      </c>
      <c r="H80" s="225">
        <v>-6.6740102334351042E-2</v>
      </c>
      <c r="I80" s="225">
        <v>5.2899103093492848E-2</v>
      </c>
      <c r="J80" s="226">
        <v>0.19334697507884008</v>
      </c>
      <c r="K80" s="225">
        <v>-7.0582039767266682E-3</v>
      </c>
      <c r="L80" s="225">
        <v>0.10775010918974151</v>
      </c>
      <c r="M80" s="225">
        <v>-8.7613282780582613E-2</v>
      </c>
      <c r="N80" s="225">
        <v>-3.5452245467184243E-2</v>
      </c>
      <c r="O80" s="226">
        <v>3.2327995063972624E-2</v>
      </c>
      <c r="P80" s="225">
        <v>-3.6339766658112738</v>
      </c>
      <c r="Q80" s="225">
        <v>9.2056326570517447E-2</v>
      </c>
      <c r="R80" s="225">
        <v>1.5450590810719551E-2</v>
      </c>
      <c r="S80" s="225">
        <v>1.750230202458725E-2</v>
      </c>
      <c r="T80" s="226">
        <v>5.5976713440438211E-2</v>
      </c>
      <c r="U80" s="225">
        <v>-3.8715797557285869</v>
      </c>
      <c r="V80" s="225">
        <v>8.466945719902047E-2</v>
      </c>
      <c r="W80" s="225">
        <v>-2.9673910008185127E-2</v>
      </c>
      <c r="X80" s="225">
        <v>-8.0311592037311617E-3</v>
      </c>
      <c r="Y80" s="226">
        <v>3.1433663429018072E-2</v>
      </c>
      <c r="Z80" s="227">
        <v>-0.11857141898162747</v>
      </c>
      <c r="AA80" s="400">
        <v>5.4994547172094288E-2</v>
      </c>
    </row>
    <row r="81" spans="1:28" s="100" customFormat="1" ht="17.25" hidden="1">
      <c r="A81" s="2"/>
      <c r="B81" s="623" t="s">
        <v>422</v>
      </c>
      <c r="C81" s="224">
        <v>-1.3197277311509976E-2</v>
      </c>
      <c r="D81" s="225">
        <v>3.1800520454219579E-3</v>
      </c>
      <c r="E81" s="226">
        <v>0.11742229702764308</v>
      </c>
      <c r="F81" s="225">
        <v>-3.8372133010923189E-2</v>
      </c>
      <c r="G81" s="225">
        <v>-1.680829731536447E-2</v>
      </c>
      <c r="H81" s="225">
        <v>4.4187971629573788E-3</v>
      </c>
      <c r="I81" s="225">
        <v>6.9836938747176849E-2</v>
      </c>
      <c r="J81" s="226">
        <v>0.1161729844597552</v>
      </c>
      <c r="K81" s="225">
        <v>0.39539191505688792</v>
      </c>
      <c r="L81" s="225">
        <v>7.1356067367557743E-2</v>
      </c>
      <c r="M81" s="225">
        <v>-6.4238009213171576E-2</v>
      </c>
      <c r="N81" s="225">
        <v>-2.7852029496210597E-2</v>
      </c>
      <c r="O81" s="226">
        <v>2.1769832026101308E-2</v>
      </c>
      <c r="P81" s="225">
        <v>-0.20195353678940933</v>
      </c>
      <c r="Q81" s="225">
        <v>3.5564248726019805E-4</v>
      </c>
      <c r="R81" s="225">
        <v>-6.2046817463163588E-2</v>
      </c>
      <c r="S81" s="225">
        <v>-3.0303255661493184E-2</v>
      </c>
      <c r="T81" s="226">
        <v>4.1219632956623627E-2</v>
      </c>
      <c r="U81" s="225">
        <v>0.80675806172979203</v>
      </c>
      <c r="V81" s="225">
        <v>9.8404983170548396E-2</v>
      </c>
      <c r="W81" s="225">
        <v>-1.1864057435899966E-3</v>
      </c>
      <c r="X81" s="225">
        <v>-3.5163368925398709E-2</v>
      </c>
      <c r="Y81" s="226">
        <v>-0.19282967302917003</v>
      </c>
      <c r="Z81" s="227">
        <v>0.17184763973093858</v>
      </c>
      <c r="AA81" s="400">
        <v>3.5863559870568294E-2</v>
      </c>
    </row>
    <row r="82" spans="1:28" s="100" customFormat="1" ht="17.25" hidden="1">
      <c r="A82" s="2"/>
      <c r="B82" s="623" t="s">
        <v>427</v>
      </c>
      <c r="C82" s="224">
        <v>1.5995437610058155E-2</v>
      </c>
      <c r="D82" s="225">
        <v>-3.9446530167835427E-2</v>
      </c>
      <c r="E82" s="226">
        <v>1.3100223840905091E-2</v>
      </c>
      <c r="F82" s="225">
        <v>5.2457869945089872E-2</v>
      </c>
      <c r="G82" s="225">
        <v>0.14707358428135811</v>
      </c>
      <c r="H82" s="225">
        <v>-3.4716819722489335E-2</v>
      </c>
      <c r="I82" s="225">
        <v>-0.12257326270090825</v>
      </c>
      <c r="J82" s="226">
        <v>-4.8354143755463957E-2</v>
      </c>
      <c r="K82" s="225">
        <v>2.2812602470341066E-2</v>
      </c>
      <c r="L82" s="225">
        <v>2.4487183177503109E-2</v>
      </c>
      <c r="M82" s="225">
        <v>4.7067168449515986E-2</v>
      </c>
      <c r="N82" s="225">
        <v>-4.4999057699422777E-3</v>
      </c>
      <c r="O82" s="226">
        <v>3.8775074563466155E-3</v>
      </c>
      <c r="P82" s="225">
        <v>0.28616497047664746</v>
      </c>
      <c r="Q82" s="225">
        <v>9.1913516432852241E-2</v>
      </c>
      <c r="R82" s="225">
        <v>-2.0213610290694028E-2</v>
      </c>
      <c r="S82" s="225">
        <v>1.4987020883985423E-2</v>
      </c>
      <c r="T82" s="226">
        <v>7.5000328412488215E-2</v>
      </c>
      <c r="U82" s="225">
        <v>-1.5304909640628896</v>
      </c>
      <c r="V82" s="225">
        <v>-0.12254418598894984</v>
      </c>
      <c r="W82" s="225">
        <v>8.1913883430387111E-3</v>
      </c>
      <c r="X82" s="225">
        <v>-2.9701131879285962E-2</v>
      </c>
      <c r="Y82" s="226">
        <v>-2.3247980489759838E-2</v>
      </c>
      <c r="Z82" s="227">
        <v>-0.20098208124544262</v>
      </c>
      <c r="AA82" s="400">
        <v>-2.1629866058875319E-2</v>
      </c>
    </row>
    <row r="83" spans="1:28" s="100" customFormat="1" ht="17.25">
      <c r="A83" s="2"/>
      <c r="B83" s="622" t="s">
        <v>430</v>
      </c>
      <c r="C83" s="1010">
        <v>-8.6190395323055018E-4</v>
      </c>
      <c r="D83" s="511">
        <v>0.1221285907106108</v>
      </c>
      <c r="E83" s="936">
        <v>0.21994322913466322</v>
      </c>
      <c r="F83" s="511">
        <v>-0.30180328168679238</v>
      </c>
      <c r="G83" s="511">
        <v>-0.26428467959977825</v>
      </c>
      <c r="H83" s="511">
        <v>-2.4068740412179879E-2</v>
      </c>
      <c r="I83" s="511">
        <v>1.8519744182705654E-2</v>
      </c>
      <c r="J83" s="936">
        <v>0.3643002810867455</v>
      </c>
      <c r="K83" s="511">
        <v>5.164486089290389E-2</v>
      </c>
      <c r="L83" s="511">
        <v>0.22796230184771399</v>
      </c>
      <c r="M83" s="511">
        <v>-1.4891766257536436E-2</v>
      </c>
      <c r="N83" s="511">
        <v>-1.4054176456183223E-2</v>
      </c>
      <c r="O83" s="936">
        <v>4.0470180555089927E-2</v>
      </c>
      <c r="P83" s="511">
        <v>-2.592565697967649</v>
      </c>
      <c r="Q83" s="511">
        <v>0.25632575326001739</v>
      </c>
      <c r="R83" s="511">
        <v>-3.6055783158792654E-2</v>
      </c>
      <c r="S83" s="511">
        <v>-7.3740159380318304E-3</v>
      </c>
      <c r="T83" s="936">
        <v>0.1928158342068432</v>
      </c>
      <c r="U83" s="511">
        <v>-2.9733382697294122</v>
      </c>
      <c r="V83" s="511">
        <v>9.7717763709627786E-2</v>
      </c>
      <c r="W83" s="511">
        <v>2.5163541454122217E-2</v>
      </c>
      <c r="X83" s="511">
        <v>-3.6138907699802436E-2</v>
      </c>
      <c r="Y83" s="936">
        <v>-0.14158305479602029</v>
      </c>
      <c r="Z83" s="937">
        <v>-0.31460573930366736</v>
      </c>
      <c r="AA83" s="228">
        <v>9.504379132928828E-2</v>
      </c>
    </row>
    <row r="84" spans="1:28" s="100" customFormat="1" ht="17.25" hidden="1">
      <c r="A84" s="2"/>
      <c r="B84" s="623" t="s">
        <v>436</v>
      </c>
      <c r="C84" s="224">
        <v>9.8329176923835651E-2</v>
      </c>
      <c r="D84" s="225">
        <v>3.909622719043495E-2</v>
      </c>
      <c r="E84" s="226">
        <v>6.3812540199307682E-2</v>
      </c>
      <c r="F84" s="225">
        <v>2.1431305910799708E-2</v>
      </c>
      <c r="G84" s="225">
        <v>0.48709416852194326</v>
      </c>
      <c r="H84" s="225">
        <v>0.21006334868784704</v>
      </c>
      <c r="I84" s="225">
        <v>8.0679439799511643E-2</v>
      </c>
      <c r="J84" s="226">
        <v>1.9996060094054344E-2</v>
      </c>
      <c r="K84" s="225">
        <v>0.56956660128904546</v>
      </c>
      <c r="L84" s="225">
        <v>-9.5174182802997692E-3</v>
      </c>
      <c r="M84" s="225">
        <v>0.12494692723125091</v>
      </c>
      <c r="N84" s="225">
        <v>6.73601463812072E-2</v>
      </c>
      <c r="O84" s="226">
        <v>2.9535884940834988E-2</v>
      </c>
      <c r="P84" s="225">
        <v>-0.12591835173730423</v>
      </c>
      <c r="Q84" s="225">
        <v>4.635467813277358E-2</v>
      </c>
      <c r="R84" s="225">
        <v>7.0345637403229647E-2</v>
      </c>
      <c r="S84" s="225">
        <v>1.0401366458865337E-2</v>
      </c>
      <c r="T84" s="226">
        <v>-6.3965751817769275E-3</v>
      </c>
      <c r="U84" s="225">
        <v>2.9282529994900681</v>
      </c>
      <c r="V84" s="225">
        <v>4.0323784331489976E-2</v>
      </c>
      <c r="W84" s="225">
        <v>4.9849175860177765E-2</v>
      </c>
      <c r="X84" s="225">
        <v>9.1644985277311589E-2</v>
      </c>
      <c r="Y84" s="226">
        <v>3.0694887023112178</v>
      </c>
      <c r="Z84" s="227">
        <v>-0.66247240679545694</v>
      </c>
      <c r="AA84" s="400">
        <v>3.8526969597623015E-2</v>
      </c>
    </row>
    <row r="85" spans="1:28" s="100" customFormat="1" ht="18" hidden="1" thickBot="1">
      <c r="A85" s="3" t="s">
        <v>368</v>
      </c>
      <c r="B85" s="622" t="s">
        <v>439</v>
      </c>
      <c r="C85" s="511">
        <v>-1.2754504963017589E-2</v>
      </c>
      <c r="D85" s="511">
        <v>-2.7783538771165805E-2</v>
      </c>
      <c r="E85" s="936">
        <v>6.9989931445382444E-2</v>
      </c>
      <c r="F85" s="511">
        <v>-9.8523375694342885E-2</v>
      </c>
      <c r="G85" s="511">
        <v>1.333148502839643E-2</v>
      </c>
      <c r="H85" s="511">
        <v>-2.9865167741013113E-2</v>
      </c>
      <c r="I85" s="511">
        <v>7.4865492199505893E-3</v>
      </c>
      <c r="J85" s="936">
        <v>4.8702923569573835E-2</v>
      </c>
      <c r="K85" s="511">
        <v>-6.2321468988295367E-2</v>
      </c>
      <c r="L85" s="511">
        <v>3.5738613440193169E-2</v>
      </c>
      <c r="M85" s="511">
        <v>-5.5000158168553068E-2</v>
      </c>
      <c r="N85" s="511">
        <v>-8.2091670684010486E-3</v>
      </c>
      <c r="O85" s="936">
        <v>4.2572724136395984E-2</v>
      </c>
      <c r="P85" s="936">
        <v>0.13543211124871563</v>
      </c>
      <c r="Q85" s="511">
        <v>6.0017648579817695E-3</v>
      </c>
      <c r="R85" s="511">
        <v>-1.8140296539345378E-2</v>
      </c>
      <c r="S85" s="511">
        <v>-4.1829499392457808E-2</v>
      </c>
      <c r="T85" s="936">
        <v>-3.6628264927953604E-2</v>
      </c>
      <c r="U85" s="511">
        <v>-1.8123094333978231</v>
      </c>
      <c r="V85" s="511">
        <v>1.3868063074887849E-2</v>
      </c>
      <c r="W85" s="511">
        <v>-3.1199533782232849E-2</v>
      </c>
      <c r="X85" s="511">
        <v>-3.7546832891961119E-3</v>
      </c>
      <c r="Y85" s="936">
        <v>0.10118940716887928</v>
      </c>
      <c r="Z85" s="937">
        <v>-0.28577801127875063</v>
      </c>
      <c r="AA85" s="228">
        <v>3.728032305975305E-3</v>
      </c>
    </row>
    <row r="86" spans="1:28" s="100" customFormat="1" ht="18" hidden="1" thickBot="1">
      <c r="A86" s="3" t="s">
        <v>368</v>
      </c>
      <c r="B86" s="795" t="s">
        <v>442</v>
      </c>
      <c r="C86" s="844">
        <v>1.0355242396080561E-2</v>
      </c>
      <c r="D86" s="844">
        <v>1.4880103422105665E-2</v>
      </c>
      <c r="E86" s="933">
        <v>4.201860871523324E-2</v>
      </c>
      <c r="F86" s="844">
        <v>-2.9749801575108672E-2</v>
      </c>
      <c r="G86" s="844">
        <v>0.12575560520851159</v>
      </c>
      <c r="H86" s="844">
        <v>2.539142862285353E-2</v>
      </c>
      <c r="I86" s="844">
        <v>-4.5678716990937927E-3</v>
      </c>
      <c r="J86" s="933">
        <v>4.7882439882024973E-2</v>
      </c>
      <c r="K86" s="844">
        <v>7.1980798930754694E-2</v>
      </c>
      <c r="L86" s="844">
        <v>2.0906261092719442E-2</v>
      </c>
      <c r="M86" s="844">
        <v>1.8674431366201952E-2</v>
      </c>
      <c r="N86" s="844">
        <v>4.6378845134084676E-2</v>
      </c>
      <c r="O86" s="933">
        <v>9.8992654640373517E-2</v>
      </c>
      <c r="P86" s="933">
        <v>0.4134722028933106</v>
      </c>
      <c r="Q86" s="844">
        <v>-1.633894278072608E-2</v>
      </c>
      <c r="R86" s="844">
        <v>-1.5542493237724619E-2</v>
      </c>
      <c r="S86" s="844">
        <v>1.1656233102503327E-2</v>
      </c>
      <c r="T86" s="933">
        <v>6.4083496775048057E-2</v>
      </c>
      <c r="U86" s="844">
        <v>0.14044338207124202</v>
      </c>
      <c r="V86" s="844">
        <v>-9.5762022929074056E-2</v>
      </c>
      <c r="W86" s="844">
        <v>2.2989714340387869E-2</v>
      </c>
      <c r="X86" s="844">
        <v>2.8231779432510481E-2</v>
      </c>
      <c r="Y86" s="933">
        <v>6.1558294857982025E-2</v>
      </c>
      <c r="Z86" s="934">
        <v>0.61042227735718213</v>
      </c>
      <c r="AA86" s="935">
        <v>1.8635372717247418E-2</v>
      </c>
    </row>
    <row r="87" spans="1:28" s="100" customFormat="1" ht="18" thickBot="1">
      <c r="A87" s="3" t="s">
        <v>368</v>
      </c>
      <c r="B87" s="795" t="s">
        <v>454</v>
      </c>
      <c r="C87" s="844">
        <v>0.23037596243696304</v>
      </c>
      <c r="D87" s="844">
        <v>3.0564344371893811E-2</v>
      </c>
      <c r="E87" s="933">
        <v>0.11232905046643954</v>
      </c>
      <c r="F87" s="844">
        <v>2.8563712027613382E-2</v>
      </c>
      <c r="G87" s="844">
        <v>0.79210026297165037</v>
      </c>
      <c r="H87" s="844">
        <v>0.33450404529815309</v>
      </c>
      <c r="I87" s="844">
        <v>0.15978375485616614</v>
      </c>
      <c r="J87" s="933">
        <v>0.21864264155900162</v>
      </c>
      <c r="K87" s="844">
        <v>0.80244540229063421</v>
      </c>
      <c r="L87" s="844">
        <v>0.11187573158610528</v>
      </c>
      <c r="M87" s="844">
        <v>0.15196182289068499</v>
      </c>
      <c r="N87" s="844">
        <v>0.17005765869554759</v>
      </c>
      <c r="O87" s="933">
        <v>0.13947508011106202</v>
      </c>
      <c r="P87" s="933">
        <v>0.63140538770845622</v>
      </c>
      <c r="Q87" s="844">
        <v>0.12618527774319216</v>
      </c>
      <c r="R87" s="844">
        <v>8.6713605551337447E-2</v>
      </c>
      <c r="S87" s="844">
        <v>-4.701767658038955E-2</v>
      </c>
      <c r="T87" s="933">
        <v>-1.2725608216790588E-2</v>
      </c>
      <c r="U87" s="844">
        <v>6.5414968242394331E-2</v>
      </c>
      <c r="V87" s="844">
        <v>-0.31367292746639142</v>
      </c>
      <c r="W87" s="844">
        <v>0.19739793962582802</v>
      </c>
      <c r="X87" s="844">
        <v>0.17072598951246787</v>
      </c>
      <c r="Y87" s="933">
        <v>3.8088632339175916</v>
      </c>
      <c r="Z87" s="934">
        <v>-0.51629370929314233</v>
      </c>
      <c r="AA87" s="935">
        <v>0.12258808785956644</v>
      </c>
    </row>
    <row r="88" spans="1:28" ht="12" customHeight="1">
      <c r="A88" s="49"/>
      <c r="B88" s="49"/>
      <c r="C88" s="49"/>
      <c r="D88" s="49"/>
      <c r="E88" s="49"/>
      <c r="F88" s="49"/>
      <c r="G88" s="49"/>
      <c r="H88" s="49"/>
      <c r="I88" s="49"/>
      <c r="J88" s="49"/>
      <c r="K88" s="49"/>
      <c r="L88" s="49"/>
      <c r="M88" s="49"/>
      <c r="N88" s="49"/>
      <c r="O88" s="49"/>
      <c r="P88" s="49"/>
      <c r="Q88" s="49"/>
      <c r="R88" s="49"/>
      <c r="S88" s="49"/>
      <c r="T88" s="49"/>
      <c r="U88" s="49"/>
      <c r="V88" s="49"/>
      <c r="W88" s="49"/>
      <c r="X88" s="49"/>
      <c r="Y88" s="49"/>
      <c r="Z88" s="49"/>
    </row>
    <row r="89" spans="1:28" ht="12" customHeight="1">
      <c r="A89" s="49"/>
      <c r="B89" s="49"/>
      <c r="C89" s="49"/>
      <c r="D89" s="49"/>
      <c r="E89" s="49"/>
      <c r="F89" s="49"/>
      <c r="G89" s="49"/>
      <c r="H89" s="49"/>
      <c r="I89" s="49"/>
      <c r="J89" s="49"/>
      <c r="K89" s="49"/>
      <c r="L89" s="49"/>
      <c r="M89" s="49"/>
      <c r="N89" s="49"/>
      <c r="O89" s="49"/>
      <c r="P89" s="49"/>
      <c r="Q89" s="49"/>
      <c r="R89" s="49"/>
      <c r="S89" s="49"/>
      <c r="T89" s="49"/>
      <c r="U89" s="49"/>
      <c r="V89" s="49"/>
      <c r="W89" s="49"/>
      <c r="X89" s="49"/>
      <c r="Y89" s="49"/>
      <c r="Z89" s="49"/>
    </row>
    <row r="90" spans="1:28" ht="18.75" customHeight="1">
      <c r="B90" s="229" t="s">
        <v>83</v>
      </c>
      <c r="C90" s="49"/>
      <c r="D90" s="49"/>
      <c r="E90" s="49"/>
      <c r="F90" s="49"/>
      <c r="G90" s="49"/>
      <c r="H90" s="49"/>
      <c r="I90" s="49"/>
      <c r="J90" s="49"/>
      <c r="K90" s="49"/>
      <c r="L90" s="49"/>
      <c r="M90" s="49"/>
      <c r="N90" s="49"/>
      <c r="O90" s="49"/>
      <c r="P90" s="49"/>
      <c r="Q90" s="49"/>
      <c r="R90" s="49"/>
      <c r="S90" s="49"/>
      <c r="T90" s="49"/>
      <c r="U90" s="49"/>
      <c r="V90" s="49"/>
      <c r="W90" s="49"/>
      <c r="X90" s="49"/>
      <c r="Y90" s="49"/>
      <c r="Z90" s="49"/>
    </row>
    <row r="91" spans="1:28" ht="6" customHeight="1" thickBot="1">
      <c r="A91" s="50"/>
      <c r="B91" s="51"/>
      <c r="C91" s="49"/>
      <c r="D91" s="49"/>
      <c r="E91" s="49"/>
      <c r="F91" s="49"/>
      <c r="G91" s="49"/>
      <c r="H91" s="49"/>
      <c r="I91" s="49"/>
      <c r="J91" s="49"/>
      <c r="K91" s="49"/>
      <c r="L91" s="49"/>
      <c r="M91" s="49"/>
      <c r="N91" s="49"/>
      <c r="O91" s="49"/>
      <c r="P91" s="49"/>
      <c r="Q91" s="49"/>
      <c r="R91" s="49"/>
      <c r="S91" s="49"/>
      <c r="T91" s="49"/>
      <c r="U91" s="49"/>
      <c r="V91" s="49"/>
      <c r="W91" s="104"/>
      <c r="X91" s="104"/>
      <c r="Y91" s="104"/>
      <c r="Z91" s="104"/>
      <c r="AA91" s="94"/>
    </row>
    <row r="92" spans="1:28" ht="18" customHeight="1">
      <c r="A92" s="1227"/>
      <c r="B92" s="658"/>
      <c r="C92" s="1229" t="s">
        <v>73</v>
      </c>
      <c r="D92" s="1230"/>
      <c r="E92" s="1230"/>
      <c r="F92" s="1230"/>
      <c r="G92" s="1231"/>
      <c r="H92" s="1229" t="s">
        <v>74</v>
      </c>
      <c r="I92" s="1230"/>
      <c r="J92" s="1230"/>
      <c r="K92" s="1230"/>
      <c r="L92" s="1231"/>
      <c r="M92" s="1229" t="s">
        <v>75</v>
      </c>
      <c r="N92" s="1230"/>
      <c r="O92" s="1230"/>
      <c r="P92" s="1230"/>
      <c r="Q92" s="1231"/>
      <c r="R92" s="1229" t="s">
        <v>76</v>
      </c>
      <c r="S92" s="1230"/>
      <c r="T92" s="1230"/>
      <c r="U92" s="1230"/>
      <c r="V92" s="1231"/>
      <c r="W92" s="1229" t="s">
        <v>77</v>
      </c>
      <c r="X92" s="1230"/>
      <c r="Y92" s="1230"/>
      <c r="Z92" s="1230"/>
      <c r="AA92" s="1232"/>
    </row>
    <row r="93" spans="1:28" s="201" customFormat="1" ht="38.25" customHeight="1" thickBot="1">
      <c r="A93" s="1228"/>
      <c r="B93" s="657"/>
      <c r="C93" s="322" t="s">
        <v>203</v>
      </c>
      <c r="D93" s="323" t="s">
        <v>204</v>
      </c>
      <c r="E93" s="324" t="s">
        <v>205</v>
      </c>
      <c r="F93" s="53" t="s">
        <v>206</v>
      </c>
      <c r="G93" s="324" t="s">
        <v>207</v>
      </c>
      <c r="H93" s="323" t="s">
        <v>203</v>
      </c>
      <c r="I93" s="323" t="s">
        <v>204</v>
      </c>
      <c r="J93" s="324" t="s">
        <v>205</v>
      </c>
      <c r="K93" s="53" t="s">
        <v>206</v>
      </c>
      <c r="L93" s="324" t="s">
        <v>207</v>
      </c>
      <c r="M93" s="323" t="s">
        <v>203</v>
      </c>
      <c r="N93" s="323" t="s">
        <v>204</v>
      </c>
      <c r="O93" s="324" t="s">
        <v>205</v>
      </c>
      <c r="P93" s="53" t="s">
        <v>206</v>
      </c>
      <c r="Q93" s="324" t="s">
        <v>208</v>
      </c>
      <c r="R93" s="323" t="s">
        <v>203</v>
      </c>
      <c r="S93" s="323" t="s">
        <v>204</v>
      </c>
      <c r="T93" s="324" t="s">
        <v>205</v>
      </c>
      <c r="U93" s="53" t="s">
        <v>206</v>
      </c>
      <c r="V93" s="324" t="s">
        <v>207</v>
      </c>
      <c r="W93" s="325" t="s">
        <v>203</v>
      </c>
      <c r="X93" s="325" t="s">
        <v>204</v>
      </c>
      <c r="Y93" s="326" t="s">
        <v>205</v>
      </c>
      <c r="Z93" s="53" t="s">
        <v>81</v>
      </c>
      <c r="AA93" s="327" t="s">
        <v>85</v>
      </c>
    </row>
    <row r="94" spans="1:28" s="100" customFormat="1" ht="20.100000000000001" hidden="1" customHeight="1" thickTop="1">
      <c r="A94" s="2" t="s">
        <v>10</v>
      </c>
      <c r="B94" s="622" t="s">
        <v>9</v>
      </c>
      <c r="C94" s="224">
        <v>0.18006446094126349</v>
      </c>
      <c r="D94" s="225">
        <v>0.37131837420370983</v>
      </c>
      <c r="E94" s="225">
        <v>1.7231974738230241E-4</v>
      </c>
      <c r="F94" s="225">
        <v>1.1273375156958601E-2</v>
      </c>
      <c r="G94" s="225">
        <v>8.4468386497334683E-3</v>
      </c>
      <c r="H94" s="225">
        <v>5.8793988550677134E-2</v>
      </c>
      <c r="I94" s="225">
        <v>9.3840832982819741E-2</v>
      </c>
      <c r="J94" s="225">
        <v>5.1111789477801557E-6</v>
      </c>
      <c r="K94" s="225">
        <v>6.628787997567955E-3</v>
      </c>
      <c r="L94" s="225">
        <v>4.8850771799191298E-3</v>
      </c>
      <c r="M94" s="225">
        <v>4.1130670170050808E-2</v>
      </c>
      <c r="N94" s="225">
        <v>6.0738786659721877E-2</v>
      </c>
      <c r="O94" s="225">
        <v>6.0873823803530734E-6</v>
      </c>
      <c r="P94" s="225">
        <v>5.8823630687803168E-4</v>
      </c>
      <c r="Q94" s="225">
        <v>1.9583748618008812E-3</v>
      </c>
      <c r="R94" s="225">
        <v>7.7765522734061935E-3</v>
      </c>
      <c r="S94" s="225">
        <v>2.3293771039225213E-3</v>
      </c>
      <c r="T94" s="225">
        <v>2.5317796340712262E-6</v>
      </c>
      <c r="U94" s="225">
        <v>1.9058537250678112E-4</v>
      </c>
      <c r="V94" s="225">
        <v>3.2746761319216129E-4</v>
      </c>
      <c r="W94" s="225">
        <v>2.6883075346187179E-2</v>
      </c>
      <c r="X94" s="225">
        <v>7.0697699212268816E-2</v>
      </c>
      <c r="Y94" s="225">
        <v>1.3095411900368411E-6</v>
      </c>
      <c r="Z94" s="225">
        <v>1.1793148295267133E-3</v>
      </c>
      <c r="AA94" s="230">
        <v>5.0760764958354403E-2</v>
      </c>
      <c r="AB94" s="231"/>
    </row>
    <row r="95" spans="1:28" s="100" customFormat="1" ht="20.100000000000001" customHeight="1" thickTop="1">
      <c r="A95" s="2" t="s">
        <v>11</v>
      </c>
      <c r="B95" s="623" t="s">
        <v>12</v>
      </c>
      <c r="C95" s="224">
        <v>0.17443169654084661</v>
      </c>
      <c r="D95" s="225">
        <v>0.36598755118698895</v>
      </c>
      <c r="E95" s="225">
        <v>4.5793001436732374E-4</v>
      </c>
      <c r="F95" s="225">
        <v>1.0402463883730942E-2</v>
      </c>
      <c r="G95" s="225">
        <v>7.5286646996574396E-3</v>
      </c>
      <c r="H95" s="225">
        <v>5.9662242734862661E-2</v>
      </c>
      <c r="I95" s="225">
        <v>0.10222031683094526</v>
      </c>
      <c r="J95" s="225">
        <v>5.3475938148740449E-6</v>
      </c>
      <c r="K95" s="225">
        <v>8.958245833170177E-3</v>
      </c>
      <c r="L95" s="225">
        <v>4.5107918834264658E-3</v>
      </c>
      <c r="M95" s="225">
        <v>3.4873227614287607E-2</v>
      </c>
      <c r="N95" s="225">
        <v>5.9276283599416134E-2</v>
      </c>
      <c r="O95" s="225">
        <v>4.5303799232835011E-6</v>
      </c>
      <c r="P95" s="225">
        <v>1.07407527537107E-3</v>
      </c>
      <c r="Q95" s="225">
        <v>1.8770908585527019E-3</v>
      </c>
      <c r="R95" s="225">
        <v>8.3517956343168928E-3</v>
      </c>
      <c r="S95" s="225">
        <v>6.3114136749627125E-3</v>
      </c>
      <c r="T95" s="225">
        <v>2.3246958275342658E-6</v>
      </c>
      <c r="U95" s="225">
        <v>9.3601672344118545E-5</v>
      </c>
      <c r="V95" s="225">
        <v>4.3146630791320809E-4</v>
      </c>
      <c r="W95" s="225">
        <v>2.6077052013813752E-2</v>
      </c>
      <c r="X95" s="225">
        <v>7.3782279458150246E-2</v>
      </c>
      <c r="Y95" s="225">
        <v>3.8589887264145193E-7</v>
      </c>
      <c r="Z95" s="225">
        <v>1.4249640566159009E-3</v>
      </c>
      <c r="AA95" s="230">
        <v>5.2254257657821677E-2</v>
      </c>
      <c r="AB95" s="231"/>
    </row>
    <row r="96" spans="1:28" s="100" customFormat="1" ht="20.100000000000001" customHeight="1">
      <c r="A96" s="2" t="s">
        <v>13</v>
      </c>
      <c r="B96" s="623" t="s">
        <v>14</v>
      </c>
      <c r="C96" s="224">
        <v>0.1908535872593006</v>
      </c>
      <c r="D96" s="225">
        <v>0.33111356203774933</v>
      </c>
      <c r="E96" s="225">
        <v>4.5596996736216067E-4</v>
      </c>
      <c r="F96" s="225">
        <v>1.1199763203706825E-2</v>
      </c>
      <c r="G96" s="225">
        <v>8.7897270178618828E-3</v>
      </c>
      <c r="H96" s="225">
        <v>6.5148939149793181E-2</v>
      </c>
      <c r="I96" s="225">
        <v>0.10655809137325205</v>
      </c>
      <c r="J96" s="225">
        <v>8.5382737423605513E-6</v>
      </c>
      <c r="K96" s="225">
        <v>8.9427441441429431E-3</v>
      </c>
      <c r="L96" s="225">
        <v>1.6563869480165313E-3</v>
      </c>
      <c r="M96" s="225">
        <v>3.8207430339743095E-2</v>
      </c>
      <c r="N96" s="225">
        <v>6.4374135099224405E-2</v>
      </c>
      <c r="O96" s="225">
        <v>0</v>
      </c>
      <c r="P96" s="225">
        <v>9.5225436429262128E-4</v>
      </c>
      <c r="Q96" s="225">
        <v>2.2917588112087444E-3</v>
      </c>
      <c r="R96" s="225">
        <v>9.1838388535893899E-3</v>
      </c>
      <c r="S96" s="225">
        <v>6.8958979512549635E-3</v>
      </c>
      <c r="T96" s="225">
        <v>7.8555952951666838E-7</v>
      </c>
      <c r="U96" s="225">
        <v>1.2362428421560328E-4</v>
      </c>
      <c r="V96" s="225">
        <v>2.7197988684191858E-4</v>
      </c>
      <c r="W96" s="225">
        <v>2.8734348448036677E-2</v>
      </c>
      <c r="X96" s="225">
        <v>6.4509053525025103E-2</v>
      </c>
      <c r="Y96" s="225">
        <v>9.0959833060990275E-6</v>
      </c>
      <c r="Z96" s="225">
        <v>1.8425074191811945E-3</v>
      </c>
      <c r="AA96" s="230">
        <v>5.7875980099622748E-2</v>
      </c>
      <c r="AB96" s="231"/>
    </row>
    <row r="97" spans="1:28" s="100" customFormat="1" ht="20.100000000000001" customHeight="1">
      <c r="A97" s="2" t="s">
        <v>15</v>
      </c>
      <c r="B97" s="623" t="s">
        <v>16</v>
      </c>
      <c r="C97" s="224">
        <v>0.22312462652309253</v>
      </c>
      <c r="D97" s="225">
        <v>0.29006680044484656</v>
      </c>
      <c r="E97" s="225">
        <v>5.440817273719362E-4</v>
      </c>
      <c r="F97" s="225">
        <v>1.0696357694981475E-2</v>
      </c>
      <c r="G97" s="225">
        <v>8.0274918425115669E-3</v>
      </c>
      <c r="H97" s="225">
        <v>7.7591276322515182E-2</v>
      </c>
      <c r="I97" s="225">
        <v>0.10108726253697561</v>
      </c>
      <c r="J97" s="225">
        <v>2.3474313025681814E-5</v>
      </c>
      <c r="K97" s="225">
        <v>6.3068497268549779E-3</v>
      </c>
      <c r="L97" s="225">
        <v>4.5082805286804986E-3</v>
      </c>
      <c r="M97" s="225">
        <v>4.4791512658054422E-2</v>
      </c>
      <c r="N97" s="225">
        <v>7.6247987731331998E-2</v>
      </c>
      <c r="O97" s="225">
        <v>0</v>
      </c>
      <c r="P97" s="225">
        <v>1.8122042118514238E-3</v>
      </c>
      <c r="Q97" s="225">
        <v>1.746893975975715E-3</v>
      </c>
      <c r="R97" s="225">
        <v>8.5008510607260512E-3</v>
      </c>
      <c r="S97" s="225">
        <v>5.0176676921225797E-3</v>
      </c>
      <c r="T97" s="225">
        <v>7.5879101255488477E-7</v>
      </c>
      <c r="U97" s="225">
        <v>1.5423940998588687E-4</v>
      </c>
      <c r="V97" s="225">
        <v>3.9600988634947326E-4</v>
      </c>
      <c r="W97" s="225">
        <v>3.00686159992643E-2</v>
      </c>
      <c r="X97" s="225">
        <v>5.930060922004593E-2</v>
      </c>
      <c r="Y97" s="225">
        <v>7.3398568877871136E-6</v>
      </c>
      <c r="Z97" s="225">
        <v>2.0056195268982205E-3</v>
      </c>
      <c r="AA97" s="230">
        <v>4.7973188318637762E-2</v>
      </c>
      <c r="AB97" s="231"/>
    </row>
    <row r="98" spans="1:28" s="100" customFormat="1" ht="20.100000000000001" customHeight="1">
      <c r="A98" s="2" t="s">
        <v>17</v>
      </c>
      <c r="B98" s="623" t="s">
        <v>18</v>
      </c>
      <c r="C98" s="224">
        <v>0.26449755366879879</v>
      </c>
      <c r="D98" s="225">
        <v>0.20384050091012795</v>
      </c>
      <c r="E98" s="225">
        <v>7.8465792216801937E-4</v>
      </c>
      <c r="F98" s="225">
        <v>1.3071233963820884E-2</v>
      </c>
      <c r="G98" s="225">
        <v>1.0289848969485798E-2</v>
      </c>
      <c r="H98" s="225">
        <v>9.3446391120828698E-2</v>
      </c>
      <c r="I98" s="225">
        <v>0.10696901939088835</v>
      </c>
      <c r="J98" s="225">
        <v>5.7991470258862022E-6</v>
      </c>
      <c r="K98" s="225">
        <v>7.8730321165907929E-3</v>
      </c>
      <c r="L98" s="225">
        <v>8.3647360850468248E-3</v>
      </c>
      <c r="M98" s="225">
        <v>4.5865478530763899E-2</v>
      </c>
      <c r="N98" s="225">
        <v>7.2424282336211857E-2</v>
      </c>
      <c r="O98" s="225">
        <v>0</v>
      </c>
      <c r="P98" s="225">
        <v>3.4308825465203126E-3</v>
      </c>
      <c r="Q98" s="225">
        <v>2.3631850242899688E-3</v>
      </c>
      <c r="R98" s="225">
        <v>1.7827100890469478E-2</v>
      </c>
      <c r="S98" s="225">
        <v>5.5367631972745007E-3</v>
      </c>
      <c r="T98" s="225">
        <v>3.1591363739575135E-7</v>
      </c>
      <c r="U98" s="225">
        <v>3.1155518606723547E-5</v>
      </c>
      <c r="V98" s="225">
        <v>1.0958224795266135E-3</v>
      </c>
      <c r="W98" s="225">
        <v>3.2555634839910037E-2</v>
      </c>
      <c r="X98" s="225">
        <v>6.141833992811125E-2</v>
      </c>
      <c r="Y98" s="225">
        <v>4.080189516263827E-6</v>
      </c>
      <c r="Z98" s="225">
        <v>2.1089120044298654E-3</v>
      </c>
      <c r="AA98" s="230">
        <v>4.6195273305950142E-2</v>
      </c>
      <c r="AB98" s="231"/>
    </row>
    <row r="99" spans="1:28" s="100" customFormat="1" ht="20.100000000000001" customHeight="1">
      <c r="A99" s="2" t="s">
        <v>19</v>
      </c>
      <c r="B99" s="622" t="s">
        <v>20</v>
      </c>
      <c r="C99" s="224">
        <v>0.25480877303063321</v>
      </c>
      <c r="D99" s="225">
        <v>0.2244657797265939</v>
      </c>
      <c r="E99" s="225">
        <v>6.1015886161994539E-4</v>
      </c>
      <c r="F99" s="225">
        <v>1.1584707043826008E-2</v>
      </c>
      <c r="G99" s="225">
        <v>1.036587311164297E-2</v>
      </c>
      <c r="H99" s="225">
        <v>9.6350825591691558E-2</v>
      </c>
      <c r="I99" s="225">
        <v>0.10928143262576916</v>
      </c>
      <c r="J99" s="225">
        <v>5.2961094578017506E-5</v>
      </c>
      <c r="K99" s="225">
        <v>6.9002601736255342E-3</v>
      </c>
      <c r="L99" s="225">
        <v>7.2143476987885421E-3</v>
      </c>
      <c r="M99" s="225">
        <v>4.4653994638144033E-2</v>
      </c>
      <c r="N99" s="225">
        <v>6.9694752617454142E-2</v>
      </c>
      <c r="O99" s="225">
        <v>1.0916968049433563E-5</v>
      </c>
      <c r="P99" s="225">
        <v>5.568831066009905E-4</v>
      </c>
      <c r="Q99" s="225">
        <v>2.2324304410818981E-3</v>
      </c>
      <c r="R99" s="225">
        <v>1.599776174710554E-2</v>
      </c>
      <c r="S99" s="225">
        <v>5.9457763385910639E-3</v>
      </c>
      <c r="T99" s="225">
        <v>1.2010709230416138E-6</v>
      </c>
      <c r="U99" s="225">
        <v>5.5194403785061994E-5</v>
      </c>
      <c r="V99" s="225">
        <v>8.2016598279049003E-4</v>
      </c>
      <c r="W99" s="225">
        <v>2.8829329274978957E-2</v>
      </c>
      <c r="X99" s="225">
        <v>6.4237165284237036E-2</v>
      </c>
      <c r="Y99" s="225">
        <v>1.0919257551270824E-5</v>
      </c>
      <c r="Z99" s="225">
        <v>2.3970767490125414E-3</v>
      </c>
      <c r="AA99" s="230">
        <v>4.2921313160925803E-2</v>
      </c>
      <c r="AB99" s="231"/>
    </row>
    <row r="100" spans="1:28" s="100" customFormat="1" ht="20.100000000000001" hidden="1" customHeight="1">
      <c r="A100" s="2" t="s">
        <v>282</v>
      </c>
      <c r="B100" s="623" t="s">
        <v>283</v>
      </c>
      <c r="C100" s="224">
        <v>0.25446531211568868</v>
      </c>
      <c r="D100" s="225">
        <v>0.24380968962360552</v>
      </c>
      <c r="E100" s="225">
        <v>7.3864334082263182E-4</v>
      </c>
      <c r="F100" s="225">
        <v>1.2328352602934989E-2</v>
      </c>
      <c r="G100" s="225">
        <v>7.6774226655920725E-3</v>
      </c>
      <c r="H100" s="225">
        <v>9.7130553251151192E-2</v>
      </c>
      <c r="I100" s="225">
        <v>0.1119943645891982</v>
      </c>
      <c r="J100" s="225">
        <v>9.6725297302022186E-5</v>
      </c>
      <c r="K100" s="225">
        <v>6.731697330075284E-3</v>
      </c>
      <c r="L100" s="225">
        <v>5.056188890918102E-3</v>
      </c>
      <c r="M100" s="225">
        <v>4.2327831798252259E-2</v>
      </c>
      <c r="N100" s="225">
        <v>6.91654772880749E-2</v>
      </c>
      <c r="O100" s="225">
        <v>1.6663012872202961E-5</v>
      </c>
      <c r="P100" s="225">
        <v>7.8386922612670837E-4</v>
      </c>
      <c r="Q100" s="225">
        <v>2.3595079757626498E-3</v>
      </c>
      <c r="R100" s="225">
        <v>1.5681000035490715E-2</v>
      </c>
      <c r="S100" s="225">
        <v>4.6716814502988603E-3</v>
      </c>
      <c r="T100" s="225">
        <v>1.8138748544424499E-6</v>
      </c>
      <c r="U100" s="225">
        <v>1.1794324068915965E-4</v>
      </c>
      <c r="V100" s="225">
        <v>6.4553767918518125E-4</v>
      </c>
      <c r="W100" s="225">
        <v>2.823312483984745E-2</v>
      </c>
      <c r="X100" s="225">
        <v>5.7110006407961232E-2</v>
      </c>
      <c r="Y100" s="225">
        <v>2.991836746265801E-5</v>
      </c>
      <c r="Z100" s="225">
        <v>2.947822162760278E-3</v>
      </c>
      <c r="AA100" s="230">
        <v>3.5878852933072629E-2</v>
      </c>
      <c r="AB100" s="231"/>
    </row>
    <row r="101" spans="1:28" s="100" customFormat="1" ht="20.100000000000001" hidden="1" customHeight="1">
      <c r="A101" s="2" t="s">
        <v>287</v>
      </c>
      <c r="B101" s="623" t="s">
        <v>288</v>
      </c>
      <c r="C101" s="224">
        <v>0.26286758529780391</v>
      </c>
      <c r="D101" s="225">
        <v>0.24383231227063129</v>
      </c>
      <c r="E101" s="225">
        <v>7.7180564792685613E-4</v>
      </c>
      <c r="F101" s="225">
        <v>9.959416570569141E-3</v>
      </c>
      <c r="G101" s="225">
        <v>1.1269686918209718E-2</v>
      </c>
      <c r="H101" s="225">
        <v>9.6866006587570178E-2</v>
      </c>
      <c r="I101" s="225">
        <v>0.10793961469488617</v>
      </c>
      <c r="J101" s="225">
        <v>1.2549228438380779E-4</v>
      </c>
      <c r="K101" s="225">
        <v>8.1338685388052494E-3</v>
      </c>
      <c r="L101" s="225">
        <v>2.5121104871133723E-3</v>
      </c>
      <c r="M101" s="225">
        <v>4.2747864609706761E-2</v>
      </c>
      <c r="N101" s="225">
        <v>6.7317709521026628E-2</v>
      </c>
      <c r="O101" s="225">
        <v>3.4388312695782397E-5</v>
      </c>
      <c r="P101" s="225">
        <v>6.5468449715037436E-4</v>
      </c>
      <c r="Q101" s="225">
        <v>2.1345569105940304E-3</v>
      </c>
      <c r="R101" s="225">
        <v>1.6231942568014239E-2</v>
      </c>
      <c r="S101" s="225">
        <v>4.6584376947438619E-3</v>
      </c>
      <c r="T101" s="225">
        <v>2.4748484686802526E-6</v>
      </c>
      <c r="U101" s="225">
        <v>1.6744795407960754E-4</v>
      </c>
      <c r="V101" s="225">
        <v>5.9835574393998401E-4</v>
      </c>
      <c r="W101" s="225">
        <v>2.7118216456615205E-2</v>
      </c>
      <c r="X101" s="225">
        <v>5.6467130291765831E-2</v>
      </c>
      <c r="Y101" s="225">
        <v>4.0021680414744026E-5</v>
      </c>
      <c r="Z101" s="225">
        <v>2.5038346011245411E-3</v>
      </c>
      <c r="AA101" s="230">
        <v>3.5045035011760206E-2</v>
      </c>
      <c r="AB101" s="231"/>
    </row>
    <row r="102" spans="1:28" s="100" customFormat="1" ht="20.100000000000001" hidden="1" customHeight="1">
      <c r="A102" s="2" t="s">
        <v>289</v>
      </c>
      <c r="B102" s="623" t="s">
        <v>290</v>
      </c>
      <c r="C102" s="224">
        <v>0.27900775890880414</v>
      </c>
      <c r="D102" s="225">
        <v>0.22373039787434093</v>
      </c>
      <c r="E102" s="225">
        <v>8.0892778869297993E-4</v>
      </c>
      <c r="F102" s="225">
        <v>8.6924321744323504E-3</v>
      </c>
      <c r="G102" s="225">
        <v>1.7302591987926091E-2</v>
      </c>
      <c r="H102" s="225">
        <v>0.10307799749411961</v>
      </c>
      <c r="I102" s="225">
        <v>0.10968425232673831</v>
      </c>
      <c r="J102" s="225">
        <v>2.1152891942943666E-4</v>
      </c>
      <c r="K102" s="225">
        <v>6.4609187776568716E-3</v>
      </c>
      <c r="L102" s="225">
        <v>1.1976270180176407E-3</v>
      </c>
      <c r="M102" s="225">
        <v>4.3113750629009996E-2</v>
      </c>
      <c r="N102" s="225">
        <v>6.5944243804454752E-2</v>
      </c>
      <c r="O102" s="225">
        <v>5.4362299332760847E-5</v>
      </c>
      <c r="P102" s="225">
        <v>4.5201501457067025E-4</v>
      </c>
      <c r="Q102" s="225">
        <v>1.9607006438243416E-3</v>
      </c>
      <c r="R102" s="225">
        <v>1.5551281988992055E-2</v>
      </c>
      <c r="S102" s="225">
        <v>4.5572834142928878E-3</v>
      </c>
      <c r="T102" s="225">
        <v>9.9380807100146252E-6</v>
      </c>
      <c r="U102" s="225">
        <v>2.5368840858350805E-5</v>
      </c>
      <c r="V102" s="225">
        <v>7.483390565101119E-4</v>
      </c>
      <c r="W102" s="225">
        <v>2.7556060100106729E-2</v>
      </c>
      <c r="X102" s="225">
        <v>5.4615956780805358E-2</v>
      </c>
      <c r="Y102" s="225">
        <v>6.2159819898547573E-5</v>
      </c>
      <c r="Z102" s="225">
        <v>2.0103595160194583E-3</v>
      </c>
      <c r="AA102" s="230">
        <v>3.3163746740455587E-2</v>
      </c>
      <c r="AB102" s="231"/>
    </row>
    <row r="103" spans="1:28" s="100" customFormat="1" ht="20.100000000000001" customHeight="1">
      <c r="A103" s="2" t="s">
        <v>341</v>
      </c>
      <c r="B103" s="623" t="s">
        <v>342</v>
      </c>
      <c r="C103" s="224">
        <v>0.27466274703197674</v>
      </c>
      <c r="D103" s="225">
        <v>0.22455583159891956</v>
      </c>
      <c r="E103" s="225">
        <v>6.9944987422414044E-4</v>
      </c>
      <c r="F103" s="225">
        <v>1.0364674406667817E-2</v>
      </c>
      <c r="G103" s="225">
        <v>1.6296819888823932E-2</v>
      </c>
      <c r="H103" s="225">
        <v>0.10179971048750903</v>
      </c>
      <c r="I103" s="225">
        <v>0.1090919181410713</v>
      </c>
      <c r="J103" s="225">
        <v>1.6552899099406656E-4</v>
      </c>
      <c r="K103" s="225">
        <v>8.9111534902838428E-3</v>
      </c>
      <c r="L103" s="225">
        <v>2.1766289771647414E-3</v>
      </c>
      <c r="M103" s="225">
        <v>4.3427491066091846E-2</v>
      </c>
      <c r="N103" s="225">
        <v>6.3359793599571029E-2</v>
      </c>
      <c r="O103" s="225">
        <v>6.2494267964535125E-5</v>
      </c>
      <c r="P103" s="225">
        <v>4.3092031543099594E-4</v>
      </c>
      <c r="Q103" s="225">
        <v>2.0993243069665274E-3</v>
      </c>
      <c r="R103" s="225">
        <v>1.7677423602423262E-2</v>
      </c>
      <c r="S103" s="225">
        <v>4.3183172121724631E-3</v>
      </c>
      <c r="T103" s="225">
        <v>6.9988592285611864E-6</v>
      </c>
      <c r="U103" s="225">
        <v>-2.1595165289269951E-5</v>
      </c>
      <c r="V103" s="225">
        <v>6.9061485983840391E-4</v>
      </c>
      <c r="W103" s="225">
        <v>2.6849474709834963E-2</v>
      </c>
      <c r="X103" s="225">
        <v>5.6726334318287393E-2</v>
      </c>
      <c r="Y103" s="225">
        <v>6.0261292075347189E-5</v>
      </c>
      <c r="Z103" s="225">
        <v>2.0245527202525418E-3</v>
      </c>
      <c r="AA103" s="230">
        <v>3.3563131147516308E-2</v>
      </c>
      <c r="AB103" s="231"/>
    </row>
    <row r="104" spans="1:28" s="100" customFormat="1" ht="20.100000000000001" hidden="1" customHeight="1">
      <c r="A104" s="2" t="s">
        <v>346</v>
      </c>
      <c r="B104" s="623" t="s">
        <v>347</v>
      </c>
      <c r="C104" s="224">
        <v>0.27726705522851369</v>
      </c>
      <c r="D104" s="225">
        <v>0.21296081147607268</v>
      </c>
      <c r="E104" s="225">
        <v>7.2980078507384649E-4</v>
      </c>
      <c r="F104" s="225">
        <v>9.99735504274403E-3</v>
      </c>
      <c r="G104" s="225">
        <v>1.454091071535207E-2</v>
      </c>
      <c r="H104" s="225">
        <v>0.10205298635425927</v>
      </c>
      <c r="I104" s="225">
        <v>0.11011937812873386</v>
      </c>
      <c r="J104" s="225">
        <v>1.3992188570749139E-4</v>
      </c>
      <c r="K104" s="225">
        <v>6.4868703830686953E-3</v>
      </c>
      <c r="L104" s="225">
        <v>2.1567746013033146E-3</v>
      </c>
      <c r="M104" s="225">
        <v>4.5184462414940278E-2</v>
      </c>
      <c r="N104" s="225">
        <v>6.762053027963652E-2</v>
      </c>
      <c r="O104" s="225">
        <v>6.577695052855455E-5</v>
      </c>
      <c r="P104" s="225">
        <v>5.2402573462341441E-4</v>
      </c>
      <c r="Q104" s="225">
        <v>1.6701185092966554E-3</v>
      </c>
      <c r="R104" s="225">
        <v>1.8622728356316665E-2</v>
      </c>
      <c r="S104" s="225">
        <v>4.5181255799641735E-3</v>
      </c>
      <c r="T104" s="225">
        <v>5.948565602323872E-6</v>
      </c>
      <c r="U104" s="225">
        <v>9.2883822486885712E-5</v>
      </c>
      <c r="V104" s="225">
        <v>6.4465004226306845E-4</v>
      </c>
      <c r="W104" s="225">
        <v>2.7172429917652612E-2</v>
      </c>
      <c r="X104" s="225">
        <v>6.0225715504317615E-2</v>
      </c>
      <c r="Y104" s="225">
        <v>5.4657911311977285E-5</v>
      </c>
      <c r="Z104" s="225">
        <v>1.7566898676136E-3</v>
      </c>
      <c r="AA104" s="230">
        <v>3.5389391942616734E-2</v>
      </c>
      <c r="AB104" s="231"/>
    </row>
    <row r="105" spans="1:28" s="100" customFormat="1" ht="20.100000000000001" hidden="1" customHeight="1">
      <c r="A105" s="2" t="s">
        <v>349</v>
      </c>
      <c r="B105" s="623" t="s">
        <v>350</v>
      </c>
      <c r="C105" s="224">
        <v>0.27927059717779235</v>
      </c>
      <c r="D105" s="225">
        <v>0.20612004249524471</v>
      </c>
      <c r="E105" s="225">
        <v>7.4989725930656073E-4</v>
      </c>
      <c r="F105" s="225">
        <v>9.3321563357898762E-3</v>
      </c>
      <c r="G105" s="225">
        <v>1.3710852579386087E-2</v>
      </c>
      <c r="H105" s="225">
        <v>0.10191468749149644</v>
      </c>
      <c r="I105" s="225">
        <v>0.10814288362739244</v>
      </c>
      <c r="J105" s="225">
        <v>1.5976824980645687E-4</v>
      </c>
      <c r="K105" s="225">
        <v>6.2577390328066793E-3</v>
      </c>
      <c r="L105" s="225">
        <v>1.8988832164064447E-3</v>
      </c>
      <c r="M105" s="225">
        <v>4.5617773379202961E-2</v>
      </c>
      <c r="N105" s="225">
        <v>7.1205519832249167E-2</v>
      </c>
      <c r="O105" s="225">
        <v>6.6309349999006236E-5</v>
      </c>
      <c r="P105" s="225">
        <v>4.7750851343445865E-4</v>
      </c>
      <c r="Q105" s="225">
        <v>1.6539734502211112E-3</v>
      </c>
      <c r="R105" s="225">
        <v>1.8735647841905154E-2</v>
      </c>
      <c r="S105" s="225">
        <v>4.6256054422959244E-3</v>
      </c>
      <c r="T105" s="225">
        <v>8.3278360108653002E-6</v>
      </c>
      <c r="U105" s="225">
        <v>2.8938252353478256E-4</v>
      </c>
      <c r="V105" s="225">
        <v>6.2269538781306491E-4</v>
      </c>
      <c r="W105" s="225">
        <v>2.7746188841162627E-2</v>
      </c>
      <c r="X105" s="225">
        <v>6.2569293676244947E-2</v>
      </c>
      <c r="Y105" s="225">
        <v>5.6255246433221041E-5</v>
      </c>
      <c r="Z105" s="225">
        <v>1.8311655078350872E-3</v>
      </c>
      <c r="AA105" s="230">
        <v>3.6936845706229751E-2</v>
      </c>
      <c r="AB105" s="231"/>
    </row>
    <row r="106" spans="1:28" s="100" customFormat="1" ht="20.100000000000001" hidden="1" customHeight="1">
      <c r="A106" s="2" t="s">
        <v>352</v>
      </c>
      <c r="B106" s="623" t="s">
        <v>353</v>
      </c>
      <c r="C106" s="224">
        <v>0.28766458320750848</v>
      </c>
      <c r="D106" s="225">
        <v>0.20128052508199001</v>
      </c>
      <c r="E106" s="225">
        <v>7.406255681740888E-4</v>
      </c>
      <c r="F106" s="225">
        <v>9.519734211754104E-3</v>
      </c>
      <c r="G106" s="225">
        <v>1.302332363648798E-2</v>
      </c>
      <c r="H106" s="225">
        <v>0.10317359091092204</v>
      </c>
      <c r="I106" s="225">
        <v>0.10410872430807082</v>
      </c>
      <c r="J106" s="225">
        <v>1.8377193923867997E-4</v>
      </c>
      <c r="K106" s="225">
        <v>6.2082173087350716E-3</v>
      </c>
      <c r="L106" s="225">
        <v>2.4534056648100912E-3</v>
      </c>
      <c r="M106" s="225">
        <v>4.5195713647097291E-2</v>
      </c>
      <c r="N106" s="225">
        <v>6.9219586798641722E-2</v>
      </c>
      <c r="O106" s="225">
        <v>9.4450671827916126E-5</v>
      </c>
      <c r="P106" s="225">
        <v>8.1208754635573536E-4</v>
      </c>
      <c r="Q106" s="225">
        <v>7.4421000183292967E-4</v>
      </c>
      <c r="R106" s="225">
        <v>1.9873775732001324E-2</v>
      </c>
      <c r="S106" s="225">
        <v>4.6491979372172004E-3</v>
      </c>
      <c r="T106" s="225">
        <v>1.0734776798824379E-5</v>
      </c>
      <c r="U106" s="225">
        <v>2.4445423135588515E-4</v>
      </c>
      <c r="V106" s="225">
        <v>4.5282358684912895E-4</v>
      </c>
      <c r="W106" s="225">
        <v>2.7413046689205266E-2</v>
      </c>
      <c r="X106" s="225">
        <v>6.1971583487836691E-2</v>
      </c>
      <c r="Y106" s="225">
        <v>6.1310976920848993E-5</v>
      </c>
      <c r="Z106" s="225">
        <v>1.6587212154848922E-3</v>
      </c>
      <c r="AA106" s="230">
        <v>3.9241800862883008E-2</v>
      </c>
      <c r="AB106" s="231"/>
    </row>
    <row r="107" spans="1:28" s="100" customFormat="1" ht="20.100000000000001" customHeight="1">
      <c r="A107" s="2" t="s">
        <v>356</v>
      </c>
      <c r="B107" s="623" t="s">
        <v>357</v>
      </c>
      <c r="C107" s="224">
        <v>0.26885667327190826</v>
      </c>
      <c r="D107" s="225">
        <v>0.22962251192859928</v>
      </c>
      <c r="E107" s="225">
        <v>7.8812092179687907E-4</v>
      </c>
      <c r="F107" s="225">
        <v>1.1999029744057955E-2</v>
      </c>
      <c r="G107" s="225">
        <v>1.1137237473274535E-2</v>
      </c>
      <c r="H107" s="225">
        <v>9.4807429021168399E-2</v>
      </c>
      <c r="I107" s="225">
        <v>0.10455530958489252</v>
      </c>
      <c r="J107" s="225">
        <v>1.9598209165326309E-4</v>
      </c>
      <c r="K107" s="225">
        <v>5.6600537773797361E-3</v>
      </c>
      <c r="L107" s="225">
        <v>5.7399634120510485E-3</v>
      </c>
      <c r="M107" s="225">
        <v>4.0979187021165611E-2</v>
      </c>
      <c r="N107" s="225">
        <v>7.0987304779219509E-2</v>
      </c>
      <c r="O107" s="225">
        <v>8.8708538626336287E-5</v>
      </c>
      <c r="P107" s="225">
        <v>6.7875856054040739E-4</v>
      </c>
      <c r="Q107" s="225">
        <v>7.3836977918693958E-4</v>
      </c>
      <c r="R107" s="225">
        <v>1.9056654681958565E-2</v>
      </c>
      <c r="S107" s="225">
        <v>5.8711183971960354E-3</v>
      </c>
      <c r="T107" s="225">
        <v>1.8555674579030898E-5</v>
      </c>
      <c r="U107" s="225">
        <v>1.6020004925319933E-4</v>
      </c>
      <c r="V107" s="225">
        <v>3.9270927185207903E-4</v>
      </c>
      <c r="W107" s="225">
        <v>2.4419981256260666E-2</v>
      </c>
      <c r="X107" s="225">
        <v>6.3713326359330802E-2</v>
      </c>
      <c r="Y107" s="225">
        <v>6.0450852529375063E-5</v>
      </c>
      <c r="Z107" s="225">
        <v>1.370984542605963E-3</v>
      </c>
      <c r="AA107" s="230">
        <v>3.8101379008913264E-2</v>
      </c>
      <c r="AB107" s="231"/>
    </row>
    <row r="108" spans="1:28" s="100" customFormat="1" ht="20.100000000000001" hidden="1" customHeight="1">
      <c r="A108" s="2" t="s">
        <v>358</v>
      </c>
      <c r="B108" s="623" t="s">
        <v>359</v>
      </c>
      <c r="C108" s="224">
        <v>0.26529562704007631</v>
      </c>
      <c r="D108" s="225">
        <v>0.22262307424202729</v>
      </c>
      <c r="E108" s="225">
        <v>8.0464183071985666E-4</v>
      </c>
      <c r="F108" s="225">
        <v>1.0649952224080316E-2</v>
      </c>
      <c r="G108" s="225">
        <v>1.2420696119836169E-2</v>
      </c>
      <c r="H108" s="225">
        <v>0.10235118810367842</v>
      </c>
      <c r="I108" s="225">
        <v>0.10766308447950428</v>
      </c>
      <c r="J108" s="225">
        <v>2.2610968803964121E-4</v>
      </c>
      <c r="K108" s="225">
        <v>5.7619731734287203E-3</v>
      </c>
      <c r="L108" s="225">
        <v>5.8222490509318393E-3</v>
      </c>
      <c r="M108" s="225">
        <v>4.2012974029480323E-2</v>
      </c>
      <c r="N108" s="225">
        <v>6.8337454845741163E-2</v>
      </c>
      <c r="O108" s="225">
        <v>9.205487464594013E-5</v>
      </c>
      <c r="P108" s="225">
        <v>4.9206240951271696E-4</v>
      </c>
      <c r="Q108" s="225">
        <v>1.2823361924517468E-3</v>
      </c>
      <c r="R108" s="225">
        <v>1.9018386741344512E-2</v>
      </c>
      <c r="S108" s="225">
        <v>5.9302889247021384E-3</v>
      </c>
      <c r="T108" s="225">
        <v>2.3998179358091455E-5</v>
      </c>
      <c r="U108" s="225">
        <v>1.9861677240473721E-4</v>
      </c>
      <c r="V108" s="225">
        <v>7.0811040858814321E-4</v>
      </c>
      <c r="W108" s="225">
        <v>2.5197533928745703E-2</v>
      </c>
      <c r="X108" s="225">
        <v>6.3513090930272437E-2</v>
      </c>
      <c r="Y108" s="225">
        <v>6.4149429610071447E-5</v>
      </c>
      <c r="Z108" s="225">
        <v>1.3596053307074365E-3</v>
      </c>
      <c r="AA108" s="230">
        <v>3.8150741050111833E-2</v>
      </c>
      <c r="AB108" s="231"/>
    </row>
    <row r="109" spans="1:28" s="100" customFormat="1" ht="20.100000000000001" hidden="1" customHeight="1">
      <c r="A109" s="2" t="s">
        <v>360</v>
      </c>
      <c r="B109" s="623" t="s">
        <v>361</v>
      </c>
      <c r="C109" s="224">
        <v>0.26385261429465151</v>
      </c>
      <c r="D109" s="225">
        <v>0.20734844796813695</v>
      </c>
      <c r="E109" s="225">
        <v>7.8710695174068115E-4</v>
      </c>
      <c r="F109" s="225">
        <v>8.9456376614912795E-3</v>
      </c>
      <c r="G109" s="225">
        <v>1.3995960236934767E-2</v>
      </c>
      <c r="H109" s="225">
        <v>0.12214725574733698</v>
      </c>
      <c r="I109" s="225">
        <v>0.10501818479329991</v>
      </c>
      <c r="J109" s="225">
        <v>2.7217641630388476E-4</v>
      </c>
      <c r="K109" s="225">
        <v>6.0809943577174114E-3</v>
      </c>
      <c r="L109" s="225">
        <v>5.8778565376343605E-3</v>
      </c>
      <c r="M109" s="225">
        <v>4.6820045595385884E-2</v>
      </c>
      <c r="N109" s="225">
        <v>6.5445760273782114E-2</v>
      </c>
      <c r="O109" s="225">
        <v>9.3709702845740599E-5</v>
      </c>
      <c r="P109" s="225">
        <v>9.159781278578979E-4</v>
      </c>
      <c r="Q109" s="225">
        <v>1.2641998114074418E-3</v>
      </c>
      <c r="R109" s="225">
        <v>2.155298979991347E-2</v>
      </c>
      <c r="S109" s="225">
        <v>5.5399259905794312E-3</v>
      </c>
      <c r="T109" s="225">
        <v>2.1576097768740205E-5</v>
      </c>
      <c r="U109" s="225">
        <v>3.9511086381346748E-4</v>
      </c>
      <c r="V109" s="225">
        <v>6.8732187603792131E-4</v>
      </c>
      <c r="W109" s="225">
        <v>2.391407992980988E-2</v>
      </c>
      <c r="X109" s="225">
        <v>6.007500945005477E-2</v>
      </c>
      <c r="Y109" s="225">
        <v>8.0654939506568277E-5</v>
      </c>
      <c r="Z109" s="225">
        <v>1.4170663192852857E-3</v>
      </c>
      <c r="AA109" s="230">
        <v>3.7450336256703638E-2</v>
      </c>
      <c r="AB109" s="231"/>
    </row>
    <row r="110" spans="1:28" s="100" customFormat="1" ht="20.100000000000001" hidden="1" customHeight="1">
      <c r="A110" s="2" t="s">
        <v>362</v>
      </c>
      <c r="B110" s="623" t="s">
        <v>363</v>
      </c>
      <c r="C110" s="224">
        <v>0.25544572023398043</v>
      </c>
      <c r="D110" s="225">
        <v>0.23631982198650725</v>
      </c>
      <c r="E110" s="225">
        <v>1.4608772543103943E-3</v>
      </c>
      <c r="F110" s="225">
        <v>1.5014083682474923E-2</v>
      </c>
      <c r="G110" s="225">
        <v>9.9905583824179932E-3</v>
      </c>
      <c r="H110" s="225">
        <v>8.0231547400476569E-2</v>
      </c>
      <c r="I110" s="225">
        <v>9.9990981811731411E-2</v>
      </c>
      <c r="J110" s="225">
        <v>2.8844100076720874E-4</v>
      </c>
      <c r="K110" s="225">
        <v>6.3369115195865003E-3</v>
      </c>
      <c r="L110" s="225">
        <v>6.3556984094796896E-3</v>
      </c>
      <c r="M110" s="225">
        <v>3.1853846678853472E-2</v>
      </c>
      <c r="N110" s="225">
        <v>5.715167647242609E-2</v>
      </c>
      <c r="O110" s="225">
        <v>9.9919821507701427E-5</v>
      </c>
      <c r="P110" s="225">
        <v>8.9169901979770387E-4</v>
      </c>
      <c r="Q110" s="225">
        <v>1.3637131938627547E-3</v>
      </c>
      <c r="R110" s="225">
        <v>1.5899192461064318E-2</v>
      </c>
      <c r="S110" s="225">
        <v>5.1223753035364783E-3</v>
      </c>
      <c r="T110" s="225">
        <v>2.4912350350090456E-5</v>
      </c>
      <c r="U110" s="225">
        <v>2.5254014381374302E-4</v>
      </c>
      <c r="V110" s="225">
        <v>7.6911733432679253E-4</v>
      </c>
      <c r="W110" s="225">
        <v>7.3975654882244113E-2</v>
      </c>
      <c r="X110" s="225">
        <v>7.805555641663843E-2</v>
      </c>
      <c r="Y110" s="225">
        <v>2.6922429667657104E-4</v>
      </c>
      <c r="Z110" s="225">
        <v>1.6011077144315791E-3</v>
      </c>
      <c r="AA110" s="230">
        <v>2.1234822228737908E-2</v>
      </c>
      <c r="AB110" s="231"/>
    </row>
    <row r="111" spans="1:28" s="100" customFormat="1" ht="20.100000000000001" customHeight="1">
      <c r="A111" s="2" t="s">
        <v>368</v>
      </c>
      <c r="B111" s="623" t="s">
        <v>368</v>
      </c>
      <c r="C111" s="224">
        <v>0.24921059998273024</v>
      </c>
      <c r="D111" s="225">
        <v>0.22081441058353202</v>
      </c>
      <c r="E111" s="225">
        <v>1.4757661794432713E-3</v>
      </c>
      <c r="F111" s="225">
        <v>1.5310241253171797E-2</v>
      </c>
      <c r="G111" s="225">
        <v>8.182400143756409E-3</v>
      </c>
      <c r="H111" s="225">
        <v>9.8109492639884693E-2</v>
      </c>
      <c r="I111" s="225">
        <v>9.8815883173212798E-2</v>
      </c>
      <c r="J111" s="225">
        <v>3.8020015133415671E-4</v>
      </c>
      <c r="K111" s="225">
        <v>4.8984157960102878E-3</v>
      </c>
      <c r="L111" s="225">
        <v>6.351655355258003E-3</v>
      </c>
      <c r="M111" s="225">
        <v>3.7281962139208071E-2</v>
      </c>
      <c r="N111" s="225">
        <v>5.4220319261829068E-2</v>
      </c>
      <c r="O111" s="225">
        <v>1.0232710336421725E-4</v>
      </c>
      <c r="P111" s="225">
        <v>5.9417580783235977E-4</v>
      </c>
      <c r="Q111" s="225">
        <v>1.4004327274028977E-3</v>
      </c>
      <c r="R111" s="225">
        <v>1.9476321791404513E-2</v>
      </c>
      <c r="S111" s="225">
        <v>5.0541740351348514E-3</v>
      </c>
      <c r="T111" s="225">
        <v>8.3731885416910365E-5</v>
      </c>
      <c r="U111" s="225">
        <v>2.1106609725042775E-4</v>
      </c>
      <c r="V111" s="225">
        <v>6.8105912834692263E-4</v>
      </c>
      <c r="W111" s="225">
        <v>7.8949074347204926E-2</v>
      </c>
      <c r="X111" s="225">
        <v>7.4928172132964349E-2</v>
      </c>
      <c r="Y111" s="225">
        <v>3.2034409828646259E-4</v>
      </c>
      <c r="Z111" s="225">
        <v>1.949220853333467E-3</v>
      </c>
      <c r="AA111" s="230">
        <v>2.1198553332687092E-2</v>
      </c>
      <c r="AB111" s="231"/>
    </row>
    <row r="112" spans="1:28" s="100" customFormat="1" ht="20.100000000000001" hidden="1" customHeight="1">
      <c r="A112" s="2" t="s">
        <v>368</v>
      </c>
      <c r="B112" s="623" t="s">
        <v>371</v>
      </c>
      <c r="C112" s="224">
        <v>0.23449828672249406</v>
      </c>
      <c r="D112" s="225">
        <v>0.21603859539706491</v>
      </c>
      <c r="E112" s="225">
        <v>1.4975980441182799E-3</v>
      </c>
      <c r="F112" s="225">
        <v>1.3808603099329445E-2</v>
      </c>
      <c r="G112" s="225">
        <v>7.782539300212804E-3</v>
      </c>
      <c r="H112" s="225">
        <v>9.8551722825101662E-2</v>
      </c>
      <c r="I112" s="225">
        <v>0.1006157733547654</v>
      </c>
      <c r="J112" s="225">
        <v>3.9437081329522214E-4</v>
      </c>
      <c r="K112" s="225">
        <v>5.7264138790489982E-3</v>
      </c>
      <c r="L112" s="225">
        <v>6.6331101817839839E-3</v>
      </c>
      <c r="M112" s="225">
        <v>3.7343224933753631E-2</v>
      </c>
      <c r="N112" s="225">
        <v>5.5090266185758935E-2</v>
      </c>
      <c r="O112" s="225">
        <v>1.2686325200060702E-4</v>
      </c>
      <c r="P112" s="225">
        <v>6.1762604554393096E-4</v>
      </c>
      <c r="Q112" s="225">
        <v>1.5417313434889406E-3</v>
      </c>
      <c r="R112" s="225">
        <v>1.9163881496887955E-2</v>
      </c>
      <c r="S112" s="225">
        <v>4.9533749597310897E-3</v>
      </c>
      <c r="T112" s="225">
        <v>8.747222774057399E-5</v>
      </c>
      <c r="U112" s="225">
        <v>2.3884360717373854E-4</v>
      </c>
      <c r="V112" s="225">
        <v>6.9694938894322917E-4</v>
      </c>
      <c r="W112" s="225">
        <v>7.9344039407262604E-2</v>
      </c>
      <c r="X112" s="225">
        <v>7.6319775888320868E-2</v>
      </c>
      <c r="Y112" s="225">
        <v>3.0093938377342825E-4</v>
      </c>
      <c r="Z112" s="225">
        <v>1.8443998020531728E-3</v>
      </c>
      <c r="AA112" s="230">
        <v>3.6783598460352278E-2</v>
      </c>
      <c r="AB112" s="231"/>
    </row>
    <row r="113" spans="1:28" s="100" customFormat="1" ht="20.100000000000001" hidden="1" customHeight="1">
      <c r="A113" s="2" t="s">
        <v>368</v>
      </c>
      <c r="B113" s="623" t="s">
        <v>372</v>
      </c>
      <c r="C113" s="224">
        <v>0.23816901217219444</v>
      </c>
      <c r="D113" s="225">
        <v>0.21256574220081237</v>
      </c>
      <c r="E113" s="225">
        <v>1.5832595323760398E-3</v>
      </c>
      <c r="F113" s="225">
        <v>1.686232385488369E-2</v>
      </c>
      <c r="G113" s="225">
        <v>6.5318910359880959E-3</v>
      </c>
      <c r="H113" s="225">
        <v>9.6125282268997844E-2</v>
      </c>
      <c r="I113" s="225">
        <v>0.10584891138405025</v>
      </c>
      <c r="J113" s="225">
        <v>2.1469309153667277E-3</v>
      </c>
      <c r="K113" s="225">
        <v>3.6502552430410611E-3</v>
      </c>
      <c r="L113" s="225">
        <v>6.2065877382394032E-3</v>
      </c>
      <c r="M113" s="225">
        <v>3.6425427368643605E-2</v>
      </c>
      <c r="N113" s="225">
        <v>5.4674135358674873E-2</v>
      </c>
      <c r="O113" s="225">
        <v>2.6175798251701089E-4</v>
      </c>
      <c r="P113" s="225">
        <v>-9.5683395345604993E-4</v>
      </c>
      <c r="Q113" s="225">
        <v>1.4623293935197444E-3</v>
      </c>
      <c r="R113" s="225">
        <v>1.5680776428148604E-2</v>
      </c>
      <c r="S113" s="225">
        <v>4.9414490933026144E-3</v>
      </c>
      <c r="T113" s="225">
        <v>1.6962240060471669E-4</v>
      </c>
      <c r="U113" s="225">
        <v>5.5312833835415227E-5</v>
      </c>
      <c r="V113" s="225">
        <v>6.3321148235891134E-4</v>
      </c>
      <c r="W113" s="225">
        <v>8.0888946493631986E-2</v>
      </c>
      <c r="X113" s="225">
        <v>7.6884781986193584E-2</v>
      </c>
      <c r="Y113" s="225">
        <v>5.9959886810330703E-4</v>
      </c>
      <c r="Z113" s="225">
        <v>1.5820871264860298E-3</v>
      </c>
      <c r="AA113" s="230">
        <v>3.7007200791485499E-2</v>
      </c>
      <c r="AB113" s="231"/>
    </row>
    <row r="114" spans="1:28" s="100" customFormat="1" ht="20.100000000000001" hidden="1" customHeight="1">
      <c r="A114" s="2" t="s">
        <v>368</v>
      </c>
      <c r="B114" s="623" t="s">
        <v>374</v>
      </c>
      <c r="C114" s="224">
        <v>0.24121460884069471</v>
      </c>
      <c r="D114" s="225">
        <v>0.19710215097020167</v>
      </c>
      <c r="E114" s="225">
        <v>1.4813797749479172E-3</v>
      </c>
      <c r="F114" s="225">
        <v>1.4245477091782323E-2</v>
      </c>
      <c r="G114" s="225">
        <v>8.5912313249851754E-3</v>
      </c>
      <c r="H114" s="225">
        <v>9.7764979623217507E-2</v>
      </c>
      <c r="I114" s="225">
        <v>0.1061571033440749</v>
      </c>
      <c r="J114" s="225">
        <v>1.9821405378061823E-3</v>
      </c>
      <c r="K114" s="225">
        <v>2.5001566288313931E-3</v>
      </c>
      <c r="L114" s="225">
        <v>6.029333640382782E-3</v>
      </c>
      <c r="M114" s="225">
        <v>3.6498255277387405E-2</v>
      </c>
      <c r="N114" s="225">
        <v>5.5833049730575561E-2</v>
      </c>
      <c r="O114" s="225">
        <v>2.6585747721721598E-4</v>
      </c>
      <c r="P114" s="225">
        <v>-4.588684804608184E-4</v>
      </c>
      <c r="Q114" s="225">
        <v>1.4559503879406736E-3</v>
      </c>
      <c r="R114" s="225">
        <v>1.6766442320835979E-2</v>
      </c>
      <c r="S114" s="225">
        <v>5.2276242235424113E-3</v>
      </c>
      <c r="T114" s="225">
        <v>1.7502066647294063E-4</v>
      </c>
      <c r="U114" s="225">
        <v>1.0803194243747449E-4</v>
      </c>
      <c r="V114" s="225">
        <v>6.3816849100992244E-4</v>
      </c>
      <c r="W114" s="225">
        <v>8.5885396040121506E-2</v>
      </c>
      <c r="X114" s="225">
        <v>8.2628869636876309E-2</v>
      </c>
      <c r="Y114" s="225">
        <v>5.8995945450086916E-4</v>
      </c>
      <c r="Z114" s="225">
        <v>1.1212322533626735E-3</v>
      </c>
      <c r="AA114" s="230">
        <v>3.6196448801255006E-2</v>
      </c>
      <c r="AB114" s="231"/>
    </row>
    <row r="115" spans="1:28" s="100" customFormat="1" ht="20.100000000000001" customHeight="1">
      <c r="A115" s="2" t="s">
        <v>368</v>
      </c>
      <c r="B115" s="623" t="s">
        <v>375</v>
      </c>
      <c r="C115" s="224">
        <v>0.22032347393995633</v>
      </c>
      <c r="D115" s="225">
        <v>0.20587934995793442</v>
      </c>
      <c r="E115" s="225">
        <v>1.5037737346454501E-3</v>
      </c>
      <c r="F115" s="225">
        <v>1.5173248521294504E-2</v>
      </c>
      <c r="G115" s="225">
        <v>1.1463014625417562E-2</v>
      </c>
      <c r="H115" s="225">
        <v>8.4743330841446154E-2</v>
      </c>
      <c r="I115" s="225">
        <v>0.12274769823048376</v>
      </c>
      <c r="J115" s="225">
        <v>1.8446083933865755E-3</v>
      </c>
      <c r="K115" s="225">
        <v>2.8140980580086141E-3</v>
      </c>
      <c r="L115" s="225">
        <v>6.4789125558031985E-3</v>
      </c>
      <c r="M115" s="225">
        <v>2.9750180426562699E-2</v>
      </c>
      <c r="N115" s="225">
        <v>5.7955272774922059E-2</v>
      </c>
      <c r="O115" s="225">
        <v>2.206157904789519E-4</v>
      </c>
      <c r="P115" s="225">
        <v>-3.7614968249853614E-4</v>
      </c>
      <c r="Q115" s="225">
        <v>1.5691178596432803E-3</v>
      </c>
      <c r="R115" s="225">
        <v>1.4158079562134608E-2</v>
      </c>
      <c r="S115" s="225">
        <v>5.0223490860386872E-3</v>
      </c>
      <c r="T115" s="225">
        <v>1.5442622479566902E-4</v>
      </c>
      <c r="U115" s="225">
        <v>7.1628397053053589E-5</v>
      </c>
      <c r="V115" s="225">
        <v>7.0953499290036658E-4</v>
      </c>
      <c r="W115" s="225">
        <v>7.8048309316210596E-2</v>
      </c>
      <c r="X115" s="225">
        <v>9.7798632782779699E-2</v>
      </c>
      <c r="Y115" s="225">
        <v>4.7806803149080454E-4</v>
      </c>
      <c r="Z115" s="225">
        <v>1.5018465398196122E-3</v>
      </c>
      <c r="AA115" s="230">
        <v>3.9966579039291864E-2</v>
      </c>
      <c r="AB115" s="231"/>
    </row>
    <row r="116" spans="1:28" s="100" customFormat="1" ht="20.100000000000001" hidden="1" customHeight="1">
      <c r="A116" s="2" t="s">
        <v>368</v>
      </c>
      <c r="B116" s="623" t="s">
        <v>376</v>
      </c>
      <c r="C116" s="224">
        <v>0.24422458855350226</v>
      </c>
      <c r="D116" s="225">
        <v>0.18811087150995812</v>
      </c>
      <c r="E116" s="225">
        <v>1.844581391845776E-3</v>
      </c>
      <c r="F116" s="225">
        <v>1.4125806769241672E-2</v>
      </c>
      <c r="G116" s="225">
        <v>9.4898225252961245E-3</v>
      </c>
      <c r="H116" s="225">
        <v>9.8913527035129276E-2</v>
      </c>
      <c r="I116" s="225">
        <v>0.11283757394567019</v>
      </c>
      <c r="J116" s="225">
        <v>1.7975774033238321E-3</v>
      </c>
      <c r="K116" s="225">
        <v>2.0471100572144489E-3</v>
      </c>
      <c r="L116" s="225">
        <v>6.1065225988985467E-3</v>
      </c>
      <c r="M116" s="225">
        <v>3.1869123117211871E-2</v>
      </c>
      <c r="N116" s="225">
        <v>5.7353118939883652E-2</v>
      </c>
      <c r="O116" s="225">
        <v>1.9254077251318135E-4</v>
      </c>
      <c r="P116" s="225">
        <v>-4.182590416193656E-4</v>
      </c>
      <c r="Q116" s="225">
        <v>1.4938854001609028E-3</v>
      </c>
      <c r="R116" s="225">
        <v>1.5986619118510931E-2</v>
      </c>
      <c r="S116" s="225">
        <v>4.621686488062598E-3</v>
      </c>
      <c r="T116" s="225">
        <v>1.459440787821712E-4</v>
      </c>
      <c r="U116" s="225">
        <v>5.4143236354228811E-5</v>
      </c>
      <c r="V116" s="225">
        <v>6.5625435650466509E-4</v>
      </c>
      <c r="W116" s="225">
        <v>8.0527470646607688E-2</v>
      </c>
      <c r="X116" s="225">
        <v>9.0024721877382821E-2</v>
      </c>
      <c r="Y116" s="225">
        <v>4.7363375102353779E-4</v>
      </c>
      <c r="Z116" s="225">
        <v>1.160532293465022E-3</v>
      </c>
      <c r="AA116" s="230">
        <v>3.6360603175075848E-2</v>
      </c>
      <c r="AB116" s="231"/>
    </row>
    <row r="117" spans="1:28" s="100" customFormat="1" ht="20.100000000000001" hidden="1" customHeight="1">
      <c r="A117" s="2" t="s">
        <v>368</v>
      </c>
      <c r="B117" s="623" t="s">
        <v>378</v>
      </c>
      <c r="C117" s="224">
        <v>0.24257614443851391</v>
      </c>
      <c r="D117" s="225">
        <v>0.18042141129633701</v>
      </c>
      <c r="E117" s="225">
        <v>1.8664531207995124E-3</v>
      </c>
      <c r="F117" s="225">
        <v>1.3392344778056037E-2</v>
      </c>
      <c r="G117" s="225">
        <v>9.1496297747033252E-3</v>
      </c>
      <c r="H117" s="225">
        <v>9.5220407205902496E-2</v>
      </c>
      <c r="I117" s="225">
        <v>0.11941626651905118</v>
      </c>
      <c r="J117" s="225">
        <v>1.6965745824833259E-3</v>
      </c>
      <c r="K117" s="225">
        <v>2.5767577963306926E-3</v>
      </c>
      <c r="L117" s="225">
        <v>6.1657501069420865E-3</v>
      </c>
      <c r="M117" s="225">
        <v>3.011899614534572E-2</v>
      </c>
      <c r="N117" s="225">
        <v>7.0663791958898756E-2</v>
      </c>
      <c r="O117" s="225">
        <v>1.8615430636275025E-4</v>
      </c>
      <c r="P117" s="225">
        <v>-2.0973092274524807E-5</v>
      </c>
      <c r="Q117" s="225">
        <v>1.5030740495458575E-3</v>
      </c>
      <c r="R117" s="225">
        <v>1.5469285557123477E-2</v>
      </c>
      <c r="S117" s="225">
        <v>4.7550392733308406E-3</v>
      </c>
      <c r="T117" s="225">
        <v>1.3653579315540119E-4</v>
      </c>
      <c r="U117" s="225">
        <v>1.5963520480418079E-4</v>
      </c>
      <c r="V117" s="225">
        <v>6.0521622196708805E-4</v>
      </c>
      <c r="W117" s="225">
        <v>7.6853684037251055E-2</v>
      </c>
      <c r="X117" s="225">
        <v>9.0369381971041274E-2</v>
      </c>
      <c r="Y117" s="225">
        <v>4.6487440414846745E-4</v>
      </c>
      <c r="Z117" s="225">
        <v>1.0501090356473547E-3</v>
      </c>
      <c r="AA117" s="230">
        <v>3.5203455514532626E-2</v>
      </c>
      <c r="AB117" s="231"/>
    </row>
    <row r="118" spans="1:28" s="100" customFormat="1" ht="20.100000000000001" hidden="1" customHeight="1">
      <c r="A118" s="2" t="s">
        <v>368</v>
      </c>
      <c r="B118" s="623" t="s">
        <v>379</v>
      </c>
      <c r="C118" s="224">
        <v>0.25251645751945401</v>
      </c>
      <c r="D118" s="225">
        <v>0.1699401029270774</v>
      </c>
      <c r="E118" s="225">
        <v>1.8325567697915406E-3</v>
      </c>
      <c r="F118" s="225">
        <v>1.2452949835250075E-2</v>
      </c>
      <c r="G118" s="225">
        <v>9.0770319381871852E-3</v>
      </c>
      <c r="H118" s="225">
        <v>9.494898286314557E-2</v>
      </c>
      <c r="I118" s="225">
        <v>0.11239233489715858</v>
      </c>
      <c r="J118" s="225">
        <v>1.5547539170105745E-3</v>
      </c>
      <c r="K118" s="225">
        <v>9.8940890280172617E-4</v>
      </c>
      <c r="L118" s="225">
        <v>5.9346778340773187E-3</v>
      </c>
      <c r="M118" s="225">
        <v>3.0085614277952172E-2</v>
      </c>
      <c r="N118" s="225">
        <v>7.3631774295296493E-2</v>
      </c>
      <c r="O118" s="225">
        <v>1.8302894765866935E-4</v>
      </c>
      <c r="P118" s="225">
        <v>-4.8726911817850406E-4</v>
      </c>
      <c r="Q118" s="225">
        <v>1.5731722829179042E-3</v>
      </c>
      <c r="R118" s="225">
        <v>1.7276431418454301E-2</v>
      </c>
      <c r="S118" s="225">
        <v>5.1045687325143377E-3</v>
      </c>
      <c r="T118" s="225">
        <v>1.1738332555607832E-4</v>
      </c>
      <c r="U118" s="225">
        <v>4.7336802476889005E-5</v>
      </c>
      <c r="V118" s="225">
        <v>5.4150090226098521E-4</v>
      </c>
      <c r="W118" s="225">
        <v>7.350753174880266E-2</v>
      </c>
      <c r="X118" s="225">
        <v>0.10007322712387286</v>
      </c>
      <c r="Y118" s="225">
        <v>4.8212361190246402E-4</v>
      </c>
      <c r="Z118" s="225">
        <v>9.1118730975604377E-4</v>
      </c>
      <c r="AA118" s="230">
        <v>3.5313130934802664E-2</v>
      </c>
      <c r="AB118" s="231"/>
    </row>
    <row r="119" spans="1:28" s="100" customFormat="1" ht="19.5" customHeight="1">
      <c r="A119" s="2"/>
      <c r="B119" s="623" t="s">
        <v>386</v>
      </c>
      <c r="C119" s="224">
        <v>0.241894447851421</v>
      </c>
      <c r="D119" s="225">
        <v>0.16326904759174157</v>
      </c>
      <c r="E119" s="225">
        <v>1.8487208506242281E-3</v>
      </c>
      <c r="F119" s="225">
        <v>1.2655503686258888E-2</v>
      </c>
      <c r="G119" s="225">
        <v>9.7869602175203289E-3</v>
      </c>
      <c r="H119" s="225">
        <v>9.0189164636805014E-2</v>
      </c>
      <c r="I119" s="225">
        <v>0.10897569408609331</v>
      </c>
      <c r="J119" s="225">
        <v>1.5703249964894323E-3</v>
      </c>
      <c r="K119" s="225">
        <v>7.143421307150799E-4</v>
      </c>
      <c r="L119" s="225">
        <v>5.8948762593446311E-3</v>
      </c>
      <c r="M119" s="225">
        <v>2.956289033676536E-2</v>
      </c>
      <c r="N119" s="225">
        <v>6.8014386886905823E-2</v>
      </c>
      <c r="O119" s="225">
        <v>1.6764881656637052E-4</v>
      </c>
      <c r="P119" s="225">
        <v>-2.3111862024810588E-4</v>
      </c>
      <c r="Q119" s="225">
        <v>1.5108978817097982E-3</v>
      </c>
      <c r="R119" s="225">
        <v>1.7676285298600287E-2</v>
      </c>
      <c r="S119" s="225">
        <v>3.9871433011552555E-3</v>
      </c>
      <c r="T119" s="225">
        <v>1.2422702965408456E-4</v>
      </c>
      <c r="U119" s="225">
        <v>5.5622022610532177E-5</v>
      </c>
      <c r="V119" s="225">
        <v>5.4465633354587074E-4</v>
      </c>
      <c r="W119" s="225">
        <v>7.2938522760294805E-2</v>
      </c>
      <c r="X119" s="225">
        <v>0.11582664162771959</v>
      </c>
      <c r="Y119" s="225">
        <v>4.9271877613616343E-4</v>
      </c>
      <c r="Z119" s="225">
        <v>7.9789173813666324E-4</v>
      </c>
      <c r="AA119" s="230">
        <v>5.1732503503433981E-2</v>
      </c>
      <c r="AB119" s="231"/>
    </row>
    <row r="120" spans="1:28" s="100" customFormat="1" ht="20.100000000000001" hidden="1" customHeight="1">
      <c r="A120" s="2"/>
      <c r="B120" s="623" t="s">
        <v>387</v>
      </c>
      <c r="C120" s="224">
        <v>0.23365403562924503</v>
      </c>
      <c r="D120" s="225">
        <v>0.17086130480640341</v>
      </c>
      <c r="E120" s="225">
        <v>1.9176724478602103E-3</v>
      </c>
      <c r="F120" s="225">
        <v>1.1877365954210101E-2</v>
      </c>
      <c r="G120" s="225">
        <v>8.498015557563611E-3</v>
      </c>
      <c r="H120" s="225">
        <v>9.0741994618426705E-2</v>
      </c>
      <c r="I120" s="225">
        <v>0.10952424763748729</v>
      </c>
      <c r="J120" s="225">
        <v>1.6399004959890642E-3</v>
      </c>
      <c r="K120" s="225">
        <v>1.9248274945265151E-3</v>
      </c>
      <c r="L120" s="225">
        <v>6.3537063228211853E-3</v>
      </c>
      <c r="M120" s="225">
        <v>2.963470381761665E-2</v>
      </c>
      <c r="N120" s="225">
        <v>6.6680994403173793E-2</v>
      </c>
      <c r="O120" s="225">
        <v>1.7098715167977678E-4</v>
      </c>
      <c r="P120" s="225">
        <v>-2.2099027516923344E-4</v>
      </c>
      <c r="Q120" s="225">
        <v>1.6404716279233348E-3</v>
      </c>
      <c r="R120" s="225">
        <v>1.8343422320490882E-2</v>
      </c>
      <c r="S120" s="225">
        <v>4.0735921958940076E-3</v>
      </c>
      <c r="T120" s="225">
        <v>1.1782570544249446E-4</v>
      </c>
      <c r="U120" s="225">
        <v>1.0263694835373315E-7</v>
      </c>
      <c r="V120" s="225">
        <v>5.6673523251828985E-4</v>
      </c>
      <c r="W120" s="225">
        <v>7.2644718615432285E-2</v>
      </c>
      <c r="X120" s="225">
        <v>0.114429658854241</v>
      </c>
      <c r="Y120" s="225">
        <v>4.9109812923672552E-4</v>
      </c>
      <c r="Z120" s="225">
        <v>6.6906845514410002E-4</v>
      </c>
      <c r="AA120" s="230">
        <v>5.3764540164894292E-2</v>
      </c>
      <c r="AB120" s="231"/>
    </row>
    <row r="121" spans="1:28" s="100" customFormat="1" ht="20.100000000000001" hidden="1" customHeight="1">
      <c r="A121" s="2"/>
      <c r="B121" s="623" t="s">
        <v>414</v>
      </c>
      <c r="C121" s="224">
        <v>0.23873411831141653</v>
      </c>
      <c r="D121" s="225">
        <v>0.17652203247035436</v>
      </c>
      <c r="E121" s="225">
        <v>1.8903495686062117E-3</v>
      </c>
      <c r="F121" s="225">
        <v>1.1417084286001114E-2</v>
      </c>
      <c r="G121" s="225">
        <v>7.9569647577699739E-3</v>
      </c>
      <c r="H121" s="225">
        <v>8.899047131989074E-2</v>
      </c>
      <c r="I121" s="225">
        <v>0.11263230007055476</v>
      </c>
      <c r="J121" s="225">
        <v>1.8356241097482603E-3</v>
      </c>
      <c r="K121" s="225">
        <v>4.7756584929010753E-4</v>
      </c>
      <c r="L121" s="225">
        <v>6.7506310883620581E-3</v>
      </c>
      <c r="M121" s="225">
        <v>2.8910716210950684E-2</v>
      </c>
      <c r="N121" s="225">
        <v>6.470069472966769E-2</v>
      </c>
      <c r="O121" s="225">
        <v>1.8105874700522515E-4</v>
      </c>
      <c r="P121" s="225">
        <v>-4.2129150922117544E-4</v>
      </c>
      <c r="Q121" s="225">
        <v>1.7343094094097594E-3</v>
      </c>
      <c r="R121" s="225">
        <v>1.6942953458230801E-2</v>
      </c>
      <c r="S121" s="225">
        <v>4.900358449241189E-3</v>
      </c>
      <c r="T121" s="225">
        <v>1.1090954124815031E-4</v>
      </c>
      <c r="U121" s="225">
        <v>3.3682148729517756E-5</v>
      </c>
      <c r="V121" s="225">
        <v>5.7923525640329117E-4</v>
      </c>
      <c r="W121" s="225">
        <v>6.7639714508677826E-2</v>
      </c>
      <c r="X121" s="225">
        <v>0.11165993263414541</v>
      </c>
      <c r="Y121" s="225">
        <v>5.2589450856314912E-4</v>
      </c>
      <c r="Z121" s="225">
        <v>4.8505073845192623E-4</v>
      </c>
      <c r="AA121" s="230">
        <v>5.4809639336502347E-2</v>
      </c>
      <c r="AB121" s="231"/>
    </row>
    <row r="122" spans="1:28" s="100" customFormat="1" ht="20.100000000000001" hidden="1" customHeight="1">
      <c r="A122" s="2"/>
      <c r="B122" s="623" t="s">
        <v>415</v>
      </c>
      <c r="C122" s="224">
        <v>0.23105132980894372</v>
      </c>
      <c r="D122" s="225">
        <v>0.17526436891331518</v>
      </c>
      <c r="E122" s="225">
        <v>1.9710414011021634E-3</v>
      </c>
      <c r="F122" s="225">
        <v>1.0555858143402142E-2</v>
      </c>
      <c r="G122" s="225">
        <v>6.6899600377382015E-3</v>
      </c>
      <c r="H122" s="225">
        <v>9.5647580722803008E-2</v>
      </c>
      <c r="I122" s="225">
        <v>0.11249258429866268</v>
      </c>
      <c r="J122" s="225">
        <v>2.213622658977182E-3</v>
      </c>
      <c r="K122" s="225">
        <v>1.1237750411716512E-3</v>
      </c>
      <c r="L122" s="225">
        <v>7.1717566828114762E-3</v>
      </c>
      <c r="M122" s="225">
        <v>3.0025394032398126E-2</v>
      </c>
      <c r="N122" s="225">
        <v>6.4066773929674664E-2</v>
      </c>
      <c r="O122" s="225">
        <v>1.875097414688383E-4</v>
      </c>
      <c r="P122" s="225">
        <v>-4.7794780703249383E-4</v>
      </c>
      <c r="Q122" s="225">
        <v>1.8968130469639896E-3</v>
      </c>
      <c r="R122" s="225">
        <v>1.7392602872505592E-2</v>
      </c>
      <c r="S122" s="225">
        <v>4.0811970447253701E-3</v>
      </c>
      <c r="T122" s="225">
        <v>1.0425004622609085E-4</v>
      </c>
      <c r="U122" s="225">
        <v>1.7825332768088441E-5</v>
      </c>
      <c r="V122" s="225">
        <v>5.9180420924139561E-4</v>
      </c>
      <c r="W122" s="225">
        <v>6.9669295024499325E-2</v>
      </c>
      <c r="X122" s="225">
        <v>0.11103264625911657</v>
      </c>
      <c r="Y122" s="225">
        <v>6.1603091033990312E-4</v>
      </c>
      <c r="Z122" s="225">
        <v>4.5789496292938074E-4</v>
      </c>
      <c r="AA122" s="230">
        <v>5.6156032685247888E-2</v>
      </c>
      <c r="AB122" s="231"/>
    </row>
    <row r="123" spans="1:28" s="100" customFormat="1" ht="20.100000000000001" customHeight="1">
      <c r="A123" s="2"/>
      <c r="B123" s="623" t="s">
        <v>419</v>
      </c>
      <c r="C123" s="224">
        <v>0.22699241890753263</v>
      </c>
      <c r="D123" s="225">
        <v>0.17040605128552827</v>
      </c>
      <c r="E123" s="225">
        <v>2.0502264624716014E-3</v>
      </c>
      <c r="F123" s="225">
        <v>1.7632986554803831E-2</v>
      </c>
      <c r="G123" s="225">
        <v>7.60508853926487E-3</v>
      </c>
      <c r="H123" s="225">
        <v>9.3059068291278191E-2</v>
      </c>
      <c r="I123" s="225">
        <v>0.11223255363818022</v>
      </c>
      <c r="J123" s="225">
        <v>2.2292334729247824E-3</v>
      </c>
      <c r="K123" s="225">
        <v>2.0333519616605529E-3</v>
      </c>
      <c r="L123" s="225">
        <v>8.3565559097420195E-3</v>
      </c>
      <c r="M123" s="225">
        <v>2.8686032874931086E-2</v>
      </c>
      <c r="N123" s="225">
        <v>6.2881995850432637E-2</v>
      </c>
      <c r="O123" s="225">
        <v>1.800827276426716E-4</v>
      </c>
      <c r="P123" s="225">
        <v>-1.0485418818711115E-4</v>
      </c>
      <c r="Q123" s="225">
        <v>1.9264326933256769E-3</v>
      </c>
      <c r="R123" s="225">
        <v>1.7592524778849702E-2</v>
      </c>
      <c r="S123" s="225">
        <v>4.1146752598167202E-3</v>
      </c>
      <c r="T123" s="225">
        <v>1.0009689917538374E-4</v>
      </c>
      <c r="U123" s="225">
        <v>1.9098131052400146E-5</v>
      </c>
      <c r="V123" s="225">
        <v>6.2859542660459618E-4</v>
      </c>
      <c r="W123" s="225">
        <v>7.1956263259814301E-2</v>
      </c>
      <c r="X123" s="225">
        <v>0.11044436008690518</v>
      </c>
      <c r="Y123" s="225">
        <v>6.3285738464356972E-4</v>
      </c>
      <c r="Z123" s="225">
        <v>6.2733566766307654E-4</v>
      </c>
      <c r="AA123" s="230">
        <v>5.7716968123943294E-2</v>
      </c>
      <c r="AB123" s="231"/>
    </row>
    <row r="124" spans="1:28" s="100" customFormat="1" ht="20.100000000000001" hidden="1" customHeight="1">
      <c r="A124" s="2"/>
      <c r="B124" s="623" t="s">
        <v>421</v>
      </c>
      <c r="C124" s="224">
        <v>0.21468827671004917</v>
      </c>
      <c r="D124" s="225">
        <v>0.19295267600777585</v>
      </c>
      <c r="E124" s="225">
        <v>2.1171694425882299E-3</v>
      </c>
      <c r="F124" s="225">
        <v>1.097168589622661E-2</v>
      </c>
      <c r="G124" s="225">
        <v>6.1186156811341968E-3</v>
      </c>
      <c r="H124" s="225">
        <v>8.704715674805312E-2</v>
      </c>
      <c r="I124" s="225">
        <v>0.11844013286427675</v>
      </c>
      <c r="J124" s="225">
        <v>2.6663403057410975E-3</v>
      </c>
      <c r="K124" s="225">
        <v>2.0236231383236286E-3</v>
      </c>
      <c r="L124" s="225">
        <v>9.2781718081485585E-3</v>
      </c>
      <c r="M124" s="225">
        <v>2.6232684223658882E-2</v>
      </c>
      <c r="N124" s="225">
        <v>6.0791566908764957E-2</v>
      </c>
      <c r="O124" s="225">
        <v>1.8633011439158351E-4</v>
      </c>
      <c r="P124" s="225">
        <v>-4.8700442840450163E-4</v>
      </c>
      <c r="Q124" s="225">
        <v>2.1085901080107388E-3</v>
      </c>
      <c r="R124" s="225">
        <v>1.790524441052176E-2</v>
      </c>
      <c r="S124" s="225">
        <v>4.1962779926897715E-3</v>
      </c>
      <c r="T124" s="225">
        <v>1.0594202034048842E-4</v>
      </c>
      <c r="U124" s="225">
        <v>-5.4967380093459593E-5</v>
      </c>
      <c r="V124" s="225">
        <v>6.833794481223422E-4</v>
      </c>
      <c r="W124" s="225">
        <v>6.9980911750494604E-2</v>
      </c>
      <c r="X124" s="225">
        <v>0.10980822195216014</v>
      </c>
      <c r="Y124" s="225">
        <v>6.5424504074269938E-4</v>
      </c>
      <c r="Z124" s="225">
        <v>5.5421770387864739E-4</v>
      </c>
      <c r="AA124" s="230">
        <v>6.1030511532404165E-2</v>
      </c>
      <c r="AB124" s="231"/>
    </row>
    <row r="125" spans="1:28" s="100" customFormat="1" ht="20.100000000000001" hidden="1" customHeight="1">
      <c r="A125" s="2"/>
      <c r="B125" s="623" t="s">
        <v>422</v>
      </c>
      <c r="C125" s="224">
        <v>0.21152653581367048</v>
      </c>
      <c r="D125" s="225">
        <v>0.19326618848013807</v>
      </c>
      <c r="E125" s="225">
        <v>2.3621046691957551E-3</v>
      </c>
      <c r="F125" s="225">
        <v>1.0534322118242173E-2</v>
      </c>
      <c r="G125" s="225">
        <v>6.006445878149848E-3</v>
      </c>
      <c r="H125" s="225">
        <v>8.729625437769771E-2</v>
      </c>
      <c r="I125" s="225">
        <v>0.12651518728998642</v>
      </c>
      <c r="J125" s="225">
        <v>2.971483153718694E-3</v>
      </c>
      <c r="K125" s="225">
        <v>2.819369692085552E-3</v>
      </c>
      <c r="L125" s="225">
        <v>9.9248152630289285E-3</v>
      </c>
      <c r="M125" s="225">
        <v>2.4509492585227128E-2</v>
      </c>
      <c r="N125" s="225">
        <v>5.9006777755461773E-2</v>
      </c>
      <c r="O125" s="225">
        <v>1.9009133224676141E-4</v>
      </c>
      <c r="P125" s="225">
        <v>-5.8444921278959824E-4</v>
      </c>
      <c r="Q125" s="225">
        <v>2.1060698884430773E-3</v>
      </c>
      <c r="R125" s="225">
        <v>1.6768244693861668E-2</v>
      </c>
      <c r="S125" s="225">
        <v>4.0628087286347387E-3</v>
      </c>
      <c r="T125" s="225">
        <v>1.101378988971061E-4</v>
      </c>
      <c r="U125" s="225">
        <v>-1.0605535709149036E-5</v>
      </c>
      <c r="V125" s="225">
        <v>7.4946368859537128E-4</v>
      </c>
      <c r="W125" s="225">
        <v>6.978952283902369E-2</v>
      </c>
      <c r="X125" s="225">
        <v>0.10578274460432413</v>
      </c>
      <c r="Y125" s="225">
        <v>5.2726848639550634E-4</v>
      </c>
      <c r="Z125" s="225">
        <v>6.4845184804842378E-4</v>
      </c>
      <c r="AA125" s="230">
        <v>6.3121273663425598E-2</v>
      </c>
      <c r="AB125" s="231"/>
    </row>
    <row r="126" spans="1:28" s="100" customFormat="1" ht="20.100000000000001" hidden="1" customHeight="1">
      <c r="A126" s="2"/>
      <c r="B126" s="623" t="s">
        <v>427</v>
      </c>
      <c r="C126" s="224">
        <v>0.22027455474272098</v>
      </c>
      <c r="D126" s="225">
        <v>0.1902764956007448</v>
      </c>
      <c r="E126" s="225">
        <v>2.4527837865586052E-3</v>
      </c>
      <c r="F126" s="225">
        <v>1.1363680938009367E-2</v>
      </c>
      <c r="G126" s="225">
        <v>7.0618187079596112E-3</v>
      </c>
      <c r="H126" s="225">
        <v>8.6369034746768783E-2</v>
      </c>
      <c r="I126" s="225">
        <v>0.11377877257090774</v>
      </c>
      <c r="J126" s="225">
        <v>2.8983868502816994E-3</v>
      </c>
      <c r="K126" s="225">
        <v>2.9556691228570923E-3</v>
      </c>
      <c r="L126" s="225">
        <v>1.0421654675195662E-2</v>
      </c>
      <c r="M126" s="225">
        <v>2.6303684077492308E-2</v>
      </c>
      <c r="N126" s="225">
        <v>6.0207545441285079E-2</v>
      </c>
      <c r="O126" s="225">
        <v>1.9559185044068584E-4</v>
      </c>
      <c r="P126" s="225">
        <v>-4.276144291220924E-4</v>
      </c>
      <c r="Q126" s="225">
        <v>2.3570496900973833E-3</v>
      </c>
      <c r="R126" s="225">
        <v>1.6839404239689427E-2</v>
      </c>
      <c r="S126" s="225">
        <v>4.2266334223453033E-3</v>
      </c>
      <c r="T126" s="225">
        <v>1.2135372213131945E-4</v>
      </c>
      <c r="U126" s="225">
        <v>-2.750711979187995E-5</v>
      </c>
      <c r="V126" s="225">
        <v>6.7403674003928466E-4</v>
      </c>
      <c r="W126" s="225">
        <v>7.2117544277025838E-2</v>
      </c>
      <c r="X126" s="225">
        <v>0.10520298753148134</v>
      </c>
      <c r="Y126" s="225">
        <v>5.278661952549306E-4</v>
      </c>
      <c r="Z126" s="225">
        <v>5.3105801588109673E-4</v>
      </c>
      <c r="AA126" s="230">
        <v>6.3297514603745622E-2</v>
      </c>
      <c r="AB126" s="231"/>
    </row>
    <row r="127" spans="1:28" s="100" customFormat="1" ht="20.100000000000001" customHeight="1">
      <c r="A127" s="2"/>
      <c r="B127" s="622" t="s">
        <v>430</v>
      </c>
      <c r="C127" s="1010">
        <v>0.222854140381961</v>
      </c>
      <c r="D127" s="511">
        <v>0.18789337901146327</v>
      </c>
      <c r="E127" s="511">
        <v>2.457679752282478E-3</v>
      </c>
      <c r="F127" s="511">
        <v>1.2097273944883736E-2</v>
      </c>
      <c r="G127" s="511">
        <v>5.4979135949399828E-3</v>
      </c>
      <c r="H127" s="511">
        <v>8.9240452725153074E-2</v>
      </c>
      <c r="I127" s="511">
        <v>0.11232388927889071</v>
      </c>
      <c r="J127" s="511">
        <v>2.9884731622544423E-3</v>
      </c>
      <c r="K127" s="511">
        <v>2.1011908397969882E-3</v>
      </c>
      <c r="L127" s="511">
        <v>1.008314919656437E-2</v>
      </c>
      <c r="M127" s="511">
        <v>2.7767595658717358E-2</v>
      </c>
      <c r="N127" s="511">
        <v>6.0920464373429621E-2</v>
      </c>
      <c r="O127" s="511">
        <v>1.8411345760849902E-4</v>
      </c>
      <c r="P127" s="511">
        <v>-3.7014708788490788E-4</v>
      </c>
      <c r="Q127" s="511">
        <v>2.3781538022435394E-3</v>
      </c>
      <c r="R127" s="511">
        <v>1.6663411121525341E-2</v>
      </c>
      <c r="S127" s="511">
        <v>4.0133315643425208E-3</v>
      </c>
      <c r="T127" s="511">
        <v>1.1732156713379869E-4</v>
      </c>
      <c r="U127" s="511">
        <v>-3.7031921183799425E-5</v>
      </c>
      <c r="V127" s="511">
        <v>6.7802505875488709E-4</v>
      </c>
      <c r="W127" s="511">
        <v>7.2484573958506493E-2</v>
      </c>
      <c r="X127" s="511">
        <v>0.10460244327825242</v>
      </c>
      <c r="Y127" s="511">
        <v>5.3381155458799123E-4</v>
      </c>
      <c r="Z127" s="511">
        <v>4.2249763252543272E-4</v>
      </c>
      <c r="AA127" s="932">
        <v>6.2103894093250636E-2</v>
      </c>
      <c r="AB127" s="231"/>
    </row>
    <row r="128" spans="1:28" s="100" customFormat="1" ht="20.100000000000001" hidden="1" customHeight="1">
      <c r="A128" s="2"/>
      <c r="B128" s="623" t="s">
        <v>436</v>
      </c>
      <c r="C128" s="224">
        <v>0.22512213758814506</v>
      </c>
      <c r="D128" s="225">
        <v>0.17956935412535754</v>
      </c>
      <c r="E128" s="225">
        <v>2.4046693779227724E-3</v>
      </c>
      <c r="F128" s="225">
        <v>1.1364796296380732E-2</v>
      </c>
      <c r="G128" s="225">
        <v>7.519714579799522E-3</v>
      </c>
      <c r="H128" s="225">
        <v>9.9319573894387461E-2</v>
      </c>
      <c r="I128" s="225">
        <v>0.11164364256446214</v>
      </c>
      <c r="J128" s="225">
        <v>2.803579206052341E-3</v>
      </c>
      <c r="K128" s="225">
        <v>3.0332640893267235E-3</v>
      </c>
      <c r="L128" s="225">
        <v>9.1856102013363698E-3</v>
      </c>
      <c r="M128" s="225">
        <v>2.8729977533274491E-2</v>
      </c>
      <c r="N128" s="225">
        <v>5.9805229860939876E-2</v>
      </c>
      <c r="O128" s="225">
        <v>1.7433797560787887E-4</v>
      </c>
      <c r="P128" s="225">
        <v>-3.8330652366603857E-4</v>
      </c>
      <c r="Q128" s="225">
        <v>2.2886734657498651E-3</v>
      </c>
      <c r="R128" s="225">
        <v>1.6404119660552344E-2</v>
      </c>
      <c r="S128" s="225">
        <v>3.7296144738099401E-3</v>
      </c>
      <c r="T128" s="225">
        <v>1.0721508918628689E-4</v>
      </c>
      <c r="U128" s="225">
        <v>6.5675779331374632E-5</v>
      </c>
      <c r="V128" s="225">
        <v>6.4875280493204349E-4</v>
      </c>
      <c r="W128" s="225">
        <v>6.9990239264895129E-2</v>
      </c>
      <c r="X128" s="225">
        <v>0.10502392110632229</v>
      </c>
      <c r="Y128" s="225">
        <v>1.9979876209096272E-3</v>
      </c>
      <c r="Z128" s="225">
        <v>1.3115913331743025E-4</v>
      </c>
      <c r="AA128" s="230">
        <v>5.9320060831666681E-2</v>
      </c>
      <c r="AB128" s="231"/>
    </row>
    <row r="129" spans="1:28" s="100" customFormat="1" ht="20.100000000000001" hidden="1" customHeight="1" thickBot="1">
      <c r="A129" s="3" t="s">
        <v>368</v>
      </c>
      <c r="B129" s="622" t="s">
        <v>439</v>
      </c>
      <c r="C129" s="511">
        <v>0.22570955586657523</v>
      </c>
      <c r="D129" s="511">
        <v>0.17729715730981377</v>
      </c>
      <c r="E129" s="511">
        <v>2.6130134527572305E-3</v>
      </c>
      <c r="F129" s="511">
        <v>1.0404535761348706E-2</v>
      </c>
      <c r="G129" s="511">
        <v>7.7385479004188377E-3</v>
      </c>
      <c r="H129" s="511">
        <v>9.7852860861540977E-2</v>
      </c>
      <c r="I129" s="511">
        <v>0.11422991036447412</v>
      </c>
      <c r="J129" s="511">
        <v>2.9858768429646119E-3</v>
      </c>
      <c r="K129" s="511">
        <v>2.8884893978290563E-3</v>
      </c>
      <c r="L129" s="511">
        <v>9.6619494514156128E-3</v>
      </c>
      <c r="M129" s="511">
        <v>2.7572338645645417E-2</v>
      </c>
      <c r="N129" s="511">
        <v>6.0237346891524234E-2</v>
      </c>
      <c r="O129" s="511">
        <v>1.8458862684264218E-4</v>
      </c>
      <c r="P129" s="511">
        <v>-3.3655178140604576E-4</v>
      </c>
      <c r="Q129" s="511">
        <v>2.3382403941264378E-3</v>
      </c>
      <c r="R129" s="511">
        <v>1.6357199358156896E-2</v>
      </c>
      <c r="S129" s="511">
        <v>3.6292201985594604E-3</v>
      </c>
      <c r="T129" s="511">
        <v>1.0489538783376036E-4</v>
      </c>
      <c r="U129" s="511">
        <v>-5.4179290494547238E-5</v>
      </c>
      <c r="V129" s="511">
        <v>6.6798586591496447E-4</v>
      </c>
      <c r="W129" s="511">
        <v>6.8861804491494302E-2</v>
      </c>
      <c r="X129" s="511">
        <v>0.1062578693475295</v>
      </c>
      <c r="Y129" s="511">
        <v>2.2344024550478231E-3</v>
      </c>
      <c r="Z129" s="511">
        <v>9.513456497612517E-5</v>
      </c>
      <c r="AA129" s="932">
        <v>6.0467807635110796E-2</v>
      </c>
      <c r="AB129" s="231"/>
    </row>
    <row r="130" spans="1:28" s="100" customFormat="1" ht="20.100000000000001" hidden="1" customHeight="1" thickBot="1">
      <c r="A130" s="3" t="s">
        <v>368</v>
      </c>
      <c r="B130" s="795" t="s">
        <v>442</v>
      </c>
      <c r="C130" s="844">
        <v>0.22416070710293995</v>
      </c>
      <c r="D130" s="844">
        <v>0.17686909482604693</v>
      </c>
      <c r="E130" s="844">
        <v>2.6764095011729628E-3</v>
      </c>
      <c r="F130" s="844">
        <v>9.9229748350164633E-3</v>
      </c>
      <c r="G130" s="844">
        <v>8.5632581323181189E-3</v>
      </c>
      <c r="H130" s="844">
        <v>9.8627642583598768E-2</v>
      </c>
      <c r="I130" s="844">
        <v>0.11177043271935146</v>
      </c>
      <c r="J130" s="844">
        <v>3.075529490677856E-3</v>
      </c>
      <c r="K130" s="844">
        <v>3.0436396055206062E-3</v>
      </c>
      <c r="L130" s="844">
        <v>9.6958540796847677E-3</v>
      </c>
      <c r="M130" s="844">
        <v>2.7608604278432813E-2</v>
      </c>
      <c r="N130" s="844">
        <v>6.1956978317723087E-2</v>
      </c>
      <c r="O130" s="844">
        <v>1.9940459937125402E-4</v>
      </c>
      <c r="P130" s="844">
        <v>-1.9403315055703139E-4</v>
      </c>
      <c r="Q130" s="844">
        <v>2.2608413076229067E-3</v>
      </c>
      <c r="R130" s="844">
        <v>1.5828558448466548E-2</v>
      </c>
      <c r="S130" s="844">
        <v>3.6089571322307922E-3</v>
      </c>
      <c r="T130" s="844">
        <v>1.0971538796313615E-4</v>
      </c>
      <c r="U130" s="844">
        <v>-4.5776569587609022E-5</v>
      </c>
      <c r="V130" s="844">
        <v>5.9372516754947519E-4</v>
      </c>
      <c r="W130" s="844">
        <v>6.9244472089361256E-2</v>
      </c>
      <c r="X130" s="844">
        <v>0.10739586696088411</v>
      </c>
      <c r="Y130" s="844">
        <v>2.3315282961410941E-3</v>
      </c>
      <c r="Z130" s="844">
        <v>1.505960388583398E-4</v>
      </c>
      <c r="AA130" s="931">
        <v>6.0545018819211829E-2</v>
      </c>
      <c r="AB130" s="231"/>
    </row>
    <row r="131" spans="1:28" s="100" customFormat="1" ht="20.100000000000001" customHeight="1" thickBot="1">
      <c r="A131" s="3" t="s">
        <v>368</v>
      </c>
      <c r="B131" s="795" t="s">
        <v>454</v>
      </c>
      <c r="C131" s="844">
        <v>0.23413314412686256</v>
      </c>
      <c r="D131" s="844">
        <v>0.16534495241186314</v>
      </c>
      <c r="E131" s="844">
        <v>2.3343336119673202E-3</v>
      </c>
      <c r="F131" s="844">
        <v>1.0624856321539724E-2</v>
      </c>
      <c r="G131" s="844">
        <v>8.4132649507429429E-3</v>
      </c>
      <c r="H131" s="844">
        <v>0.10169181802345213</v>
      </c>
      <c r="I131" s="844">
        <v>0.11123808562992089</v>
      </c>
      <c r="J131" s="844">
        <v>3.1097829826654279E-3</v>
      </c>
      <c r="K131" s="844">
        <v>3.2339400843603744E-3</v>
      </c>
      <c r="L131" s="844">
        <v>9.573192605731088E-3</v>
      </c>
      <c r="M131" s="844">
        <v>2.7313711334785187E-2</v>
      </c>
      <c r="N131" s="844">
        <v>6.0866008312094544E-2</v>
      </c>
      <c r="O131" s="844">
        <v>1.7914088606057837E-4</v>
      </c>
      <c r="P131" s="844">
        <v>-1.1650046854239406E-4</v>
      </c>
      <c r="Q131" s="844">
        <v>2.2869366587830297E-3</v>
      </c>
      <c r="R131" s="844">
        <v>1.5462630074368591E-2</v>
      </c>
      <c r="S131" s="844">
        <v>3.2658349925267735E-3</v>
      </c>
      <c r="T131" s="844">
        <v>9.8905417368748329E-5</v>
      </c>
      <c r="U131" s="844">
        <v>-2.9552853217569955E-5</v>
      </c>
      <c r="V131" s="844">
        <v>3.9735732871675692E-4</v>
      </c>
      <c r="W131" s="844">
        <v>7.4111985652948145E-2</v>
      </c>
      <c r="X131" s="844">
        <v>0.10456863538818688</v>
      </c>
      <c r="Y131" s="844">
        <v>2.1919707167204522E-3</v>
      </c>
      <c r="Z131" s="844">
        <v>1.7450600145290773E-4</v>
      </c>
      <c r="AA131" s="931">
        <v>5.9531059808641783E-2</v>
      </c>
      <c r="AB131" s="231"/>
    </row>
    <row r="132" spans="1:28" ht="10.5" customHeight="1">
      <c r="A132" s="54"/>
      <c r="B132" s="49"/>
      <c r="C132" s="49"/>
      <c r="D132" s="49"/>
      <c r="E132" s="49"/>
      <c r="F132" s="49"/>
      <c r="G132" s="49"/>
      <c r="H132" s="49"/>
      <c r="I132" s="49"/>
      <c r="J132" s="49"/>
      <c r="K132" s="49"/>
      <c r="L132" s="49"/>
      <c r="M132" s="49"/>
      <c r="N132" s="49"/>
      <c r="P132" s="49"/>
      <c r="Q132" s="49"/>
      <c r="R132" s="49"/>
      <c r="S132" s="49"/>
      <c r="T132" s="49"/>
      <c r="U132" s="49"/>
      <c r="V132" s="49"/>
      <c r="W132" s="49"/>
      <c r="X132" s="49"/>
      <c r="Y132" s="49"/>
      <c r="Z132" s="49"/>
    </row>
    <row r="133" spans="1:28" ht="18" customHeight="1">
      <c r="B133" s="182" t="s">
        <v>235</v>
      </c>
    </row>
    <row r="134" spans="1:28" ht="18" customHeight="1">
      <c r="B134" s="182" t="s">
        <v>405</v>
      </c>
    </row>
  </sheetData>
  <mergeCells count="21">
    <mergeCell ref="A1:AA1"/>
    <mergeCell ref="A2:AA2"/>
    <mergeCell ref="Z4:AA4"/>
    <mergeCell ref="R5:V5"/>
    <mergeCell ref="W5:AA5"/>
    <mergeCell ref="A5:A6"/>
    <mergeCell ref="C5:G5"/>
    <mergeCell ref="H5:L5"/>
    <mergeCell ref="M5:Q5"/>
    <mergeCell ref="A92:A93"/>
    <mergeCell ref="M49:Q49"/>
    <mergeCell ref="A49:A50"/>
    <mergeCell ref="W49:AA49"/>
    <mergeCell ref="C92:G92"/>
    <mergeCell ref="H92:L92"/>
    <mergeCell ref="M92:Q92"/>
    <mergeCell ref="R92:V92"/>
    <mergeCell ref="W92:AA92"/>
    <mergeCell ref="C49:G49"/>
    <mergeCell ref="H49:L49"/>
    <mergeCell ref="R49:V49"/>
  </mergeCells>
  <phoneticPr fontId="7"/>
  <printOptions horizontalCentered="1"/>
  <pageMargins left="0.23622047244094491" right="0.23622047244094491" top="0.55118110236220474" bottom="0.55118110236220474" header="0.31496062992125984" footer="0.31496062992125984"/>
  <pageSetup paperSize="9" scale="50" orientation="landscape" r:id="rId1"/>
  <headerFooter>
    <oddFooter>&amp;C&amp;18&amp;P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23</vt:i4>
      </vt:variant>
    </vt:vector>
  </HeadingPairs>
  <TitlesOfParts>
    <vt:vector size="55" baseType="lpstr">
      <vt:lpstr>表紙</vt:lpstr>
      <vt:lpstr>１．契約状況（全体）</vt:lpstr>
      <vt:lpstr>１．契約状況（全体） (2)</vt:lpstr>
      <vt:lpstr>２．一任契約</vt:lpstr>
      <vt:lpstr>２．助言契約 </vt:lpstr>
      <vt:lpstr>２．一任＋助言</vt:lpstr>
      <vt:lpstr>２．投資対象別</vt:lpstr>
      <vt:lpstr>２．契約規模別</vt:lpstr>
      <vt:lpstr>２．国・地域別</vt:lpstr>
      <vt:lpstr>2．投信組入状況・デリバティブ</vt:lpstr>
      <vt:lpstr>３．一任契約</vt:lpstr>
      <vt:lpstr>３．助言契約</vt:lpstr>
      <vt:lpstr>３．一任＋助言</vt:lpstr>
      <vt:lpstr>３．投資対象別</vt:lpstr>
      <vt:lpstr>３．国・地域別 </vt:lpstr>
      <vt:lpstr>３．デリバティブ </vt:lpstr>
      <vt:lpstr>４．一任契約 </vt:lpstr>
      <vt:lpstr>４．助言契約 </vt:lpstr>
      <vt:lpstr>４．一任＋助言 </vt:lpstr>
      <vt:lpstr>４．投資対象別 ①</vt:lpstr>
      <vt:lpstr>４．投資対象別 ②</vt:lpstr>
      <vt:lpstr>４．契約規模別 </vt:lpstr>
      <vt:lpstr>４．国・地域別  </vt:lpstr>
      <vt:lpstr>４．投信組入状況・デリバティブ  </vt:lpstr>
      <vt:lpstr>５．契約資産</vt:lpstr>
      <vt:lpstr>５．投資対象別</vt:lpstr>
      <vt:lpstr>５．国・地域別  </vt:lpstr>
      <vt:lpstr>５．デリバティブ </vt:lpstr>
      <vt:lpstr>6・役職員状況1(3末のみ） </vt:lpstr>
      <vt:lpstr>6・役職員状況2(3末のみ）</vt:lpstr>
      <vt:lpstr>7．会員数</vt:lpstr>
      <vt:lpstr>8．苦情相談</vt:lpstr>
      <vt:lpstr>'１．契約状況（全体）'!Print_Area</vt:lpstr>
      <vt:lpstr>'１．契約状況（全体） (2)'!Print_Area</vt:lpstr>
      <vt:lpstr>'２．一任＋助言'!Print_Area</vt:lpstr>
      <vt:lpstr>'２．一任契約'!Print_Area</vt:lpstr>
      <vt:lpstr>'２．国・地域別'!Print_Area</vt:lpstr>
      <vt:lpstr>'２．投資対象別'!Print_Area</vt:lpstr>
      <vt:lpstr>'2．投信組入状況・デリバティブ'!Print_Area</vt:lpstr>
      <vt:lpstr>'３．デリバティブ '!Print_Area</vt:lpstr>
      <vt:lpstr>'３．一任＋助言'!Print_Area</vt:lpstr>
      <vt:lpstr>'３．一任契約'!Print_Area</vt:lpstr>
      <vt:lpstr>'３．国・地域別 '!Print_Area</vt:lpstr>
      <vt:lpstr>'３．助言契約'!Print_Area</vt:lpstr>
      <vt:lpstr>'３．投資対象別'!Print_Area</vt:lpstr>
      <vt:lpstr>'４．契約規模別 '!Print_Area</vt:lpstr>
      <vt:lpstr>'４．国・地域別  '!Print_Area</vt:lpstr>
      <vt:lpstr>'４．投信組入状況・デリバティブ  '!Print_Area</vt:lpstr>
      <vt:lpstr>'５．契約資産'!Print_Area</vt:lpstr>
      <vt:lpstr>'５．投資対象別'!Print_Area</vt:lpstr>
      <vt:lpstr>'6・役職員状況1(3末のみ） '!Print_Area</vt:lpstr>
      <vt:lpstr>'6・役職員状況2(3末のみ）'!Print_Area</vt:lpstr>
      <vt:lpstr>'7．会員数'!Print_Area</vt:lpstr>
      <vt:lpstr>'8．苦情相談'!Print_Area</vt:lpstr>
      <vt:lpstr>表紙!Print_Area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tk07</dc:creator>
  <cp:lastModifiedBy>tk43</cp:lastModifiedBy>
  <cp:lastPrinted>2024-06-05T02:16:59Z</cp:lastPrinted>
  <dcterms:created xsi:type="dcterms:W3CDTF">2016-05-09T09:07:16Z</dcterms:created>
  <dcterms:modified xsi:type="dcterms:W3CDTF">2024-06-06T05:21:28Z</dcterms:modified>
</cp:coreProperties>
</file>